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10" windowHeight="10665" tabRatio="691" activeTab="1"/>
  </bookViews>
  <sheets>
    <sheet name="УО(ИН), вар.2 (1-4)" sheetId="10" r:id="rId1"/>
    <sheet name="УО(ИН),вар.2 (5-9 классы)" sheetId="4" r:id="rId2"/>
    <sheet name="УО(ИН), вар.1 (1-4 классы)" sheetId="2" r:id="rId3"/>
    <sheet name="УО(ИН), вар.1 (5-9 классы)" sheetId="1" r:id="rId4"/>
    <sheet name="РАС,вар. 8.4 (1-5 классы)" sheetId="5" r:id="rId5"/>
    <sheet name="РАС,вар.8.2 (4р класс)" sheetId="11" r:id="rId6"/>
    <sheet name="ЗПР (5-9 классы)" sheetId="3" r:id="rId7"/>
    <sheet name="Лист2" sheetId="7" state="hidden" r:id="rId8"/>
    <sheet name="ЗПР. 7.1 (1-4 класс)инклюзия" sheetId="8" r:id="rId9"/>
    <sheet name="ЗПР. 7.2 (1-4 класс) инклюзия" sheetId="12" r:id="rId10"/>
    <sheet name="ЗПР (5-9)инклюзия" sheetId="9" r:id="rId11"/>
  </sheets>
  <definedNames>
    <definedName name="_xlnm.Print_Area" localSheetId="9">'ЗПР. 7.2 (1-4 класс) инклюзия'!$A$1:$H$27</definedName>
    <definedName name="_xlnm.Print_Area" localSheetId="4">'РАС,вар. 8.4 (1-5 классы)'!$A$1:$E$34</definedName>
    <definedName name="_xlnm.Print_Area" localSheetId="2">'УО(ИН), вар.1 (1-4 классы)'!$A$1:$F$36</definedName>
    <definedName name="_xlnm.Print_Area" localSheetId="3">'УО(ИН), вар.1 (5-9 классы)'!$A$1:$E$32</definedName>
    <definedName name="_xlnm.Print_Area" localSheetId="1">'УО(ИН),вар.2 (5-9 классы)'!$A$2:$G$38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  <c r="C31" i="1"/>
  <c r="D31" i="10"/>
  <c r="D26" i="10"/>
  <c r="D25" i="10"/>
  <c r="D19" i="10"/>
  <c r="D18" i="10"/>
  <c r="D24" i="10" s="1"/>
  <c r="D35" i="10" s="1"/>
  <c r="D36" i="10" s="1"/>
  <c r="H9" i="9" l="1"/>
  <c r="H10" i="9"/>
  <c r="H11" i="9"/>
  <c r="H17" i="9"/>
  <c r="H19" i="9"/>
  <c r="H22" i="9"/>
  <c r="H25" i="9"/>
  <c r="H24" i="9"/>
  <c r="H26" i="9"/>
  <c r="G29" i="9"/>
  <c r="D21" i="5" l="1"/>
  <c r="C30" i="5"/>
  <c r="C24" i="5" s="1"/>
  <c r="C31" i="2"/>
  <c r="C26" i="2"/>
  <c r="C20" i="2"/>
  <c r="C25" i="2" s="1"/>
  <c r="G21" i="10"/>
  <c r="D35" i="5" l="1"/>
  <c r="C34" i="5"/>
  <c r="C35" i="5" s="1"/>
  <c r="C35" i="2"/>
  <c r="C36" i="2" s="1"/>
  <c r="D4" i="4" l="1"/>
  <c r="F31" i="10"/>
  <c r="E31" i="10"/>
  <c r="F26" i="10"/>
  <c r="E26" i="10"/>
  <c r="E19" i="10"/>
  <c r="F18" i="10"/>
  <c r="F24" i="10" s="1"/>
  <c r="F35" i="10" s="1"/>
  <c r="F36" i="10" s="1"/>
  <c r="E18" i="10"/>
  <c r="G13" i="10"/>
  <c r="D27" i="4"/>
  <c r="D20" i="4"/>
  <c r="D19" i="4"/>
  <c r="E25" i="10" l="1"/>
  <c r="D25" i="4"/>
  <c r="D37" i="4" s="1"/>
  <c r="E24" i="10"/>
  <c r="E35" i="10" s="1"/>
  <c r="G24" i="10" l="1"/>
  <c r="E36" i="10"/>
  <c r="F29" i="9" l="1"/>
  <c r="E29" i="9"/>
  <c r="D29" i="9"/>
  <c r="H27" i="9"/>
  <c r="H21" i="9"/>
  <c r="H20" i="9"/>
  <c r="H18" i="9"/>
  <c r="H16" i="9"/>
  <c r="H15" i="9"/>
  <c r="H14" i="9"/>
  <c r="H13" i="9"/>
  <c r="E30" i="5"/>
  <c r="E32" i="9" l="1"/>
  <c r="E36" i="9" s="1"/>
  <c r="E37" i="9" s="1"/>
  <c r="F32" i="9"/>
  <c r="F36" i="9" s="1"/>
  <c r="F37" i="9" s="1"/>
  <c r="D32" i="9"/>
  <c r="D36" i="9" s="1"/>
  <c r="D37" i="9" s="1"/>
  <c r="G32" i="9"/>
  <c r="H35" i="9"/>
  <c r="D31" i="1"/>
  <c r="D32" i="1" s="1"/>
  <c r="E20" i="2"/>
  <c r="E25" i="2" s="1"/>
  <c r="E26" i="2"/>
  <c r="E31" i="2"/>
  <c r="G36" i="9" l="1"/>
  <c r="G37" i="9" s="1"/>
  <c r="H32" i="9"/>
  <c r="E35" i="2"/>
  <c r="E36" i="2" s="1"/>
  <c r="C35" i="3" l="1"/>
  <c r="C31" i="3" s="1"/>
  <c r="C28" i="3"/>
  <c r="C27" i="3"/>
  <c r="C30" i="3" l="1"/>
  <c r="C39" i="3" s="1"/>
  <c r="C40" i="3" s="1"/>
  <c r="D28" i="3"/>
  <c r="E28" i="3" l="1"/>
  <c r="E31" i="1"/>
  <c r="D35" i="3"/>
  <c r="D31" i="3" s="1"/>
  <c r="E29" i="3"/>
  <c r="D27" i="3"/>
  <c r="D30" i="3" s="1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27" i="4"/>
  <c r="E19" i="4"/>
  <c r="E28" i="5"/>
  <c r="E27" i="5"/>
  <c r="E26" i="5"/>
  <c r="E25" i="5"/>
  <c r="E11" i="5"/>
  <c r="E12" i="5"/>
  <c r="E13" i="5"/>
  <c r="E14" i="5"/>
  <c r="E15" i="5"/>
  <c r="E16" i="5"/>
  <c r="E17" i="5"/>
  <c r="E18" i="5"/>
  <c r="E19" i="5"/>
  <c r="E10" i="5"/>
  <c r="E24" i="5" l="1"/>
  <c r="D39" i="3"/>
  <c r="D40" i="3" s="1"/>
  <c r="E31" i="3"/>
  <c r="E35" i="3"/>
  <c r="E27" i="3"/>
  <c r="E35" i="5"/>
  <c r="E34" i="5"/>
  <c r="E21" i="5"/>
  <c r="E30" i="3"/>
  <c r="E39" i="3" l="1"/>
  <c r="E32" i="3"/>
  <c r="E33" i="3"/>
  <c r="E34" i="3"/>
  <c r="E36" i="3"/>
  <c r="E38" i="3"/>
  <c r="E37" i="3"/>
  <c r="E40" i="3" l="1"/>
  <c r="E20" i="4"/>
  <c r="E25" i="4" s="1"/>
  <c r="E37" i="4" s="1"/>
  <c r="G25" i="4" l="1"/>
  <c r="E38" i="4"/>
</calcChain>
</file>

<file path=xl/sharedStrings.xml><?xml version="1.0" encoding="utf-8"?>
<sst xmlns="http://schemas.openxmlformats.org/spreadsheetml/2006/main" count="482" uniqueCount="164">
  <si>
    <t>Предметные области</t>
  </si>
  <si>
    <t>Класс</t>
  </si>
  <si>
    <t>Количество часов</t>
  </si>
  <si>
    <t>Всего</t>
  </si>
  <si>
    <t>Учебные предметы</t>
  </si>
  <si>
    <t>Обязательная часть</t>
  </si>
  <si>
    <t>1. Язык и речевая практика</t>
  </si>
  <si>
    <t>Русский язык</t>
  </si>
  <si>
    <t>2. Математика</t>
  </si>
  <si>
    <t>Математика</t>
  </si>
  <si>
    <t>Информатика</t>
  </si>
  <si>
    <t>-</t>
  </si>
  <si>
    <t>3. Естествознание</t>
  </si>
  <si>
    <t>Биология</t>
  </si>
  <si>
    <t>4. Человек и общество</t>
  </si>
  <si>
    <t>География</t>
  </si>
  <si>
    <t>Основы социальной жизни</t>
  </si>
  <si>
    <t>История Отечества</t>
  </si>
  <si>
    <t>Музыка</t>
  </si>
  <si>
    <t>6. Физическая культура</t>
  </si>
  <si>
    <t>Адаптивная физическая культура</t>
  </si>
  <si>
    <t>7. Технология</t>
  </si>
  <si>
    <t>Итого</t>
  </si>
  <si>
    <t>Часть, формируемая участниками образовательных отношений:</t>
  </si>
  <si>
    <t xml:space="preserve"> Математика</t>
  </si>
  <si>
    <t>Максимально допустимая годовая нагрузка (при 5-дневной учебной неделе)</t>
  </si>
  <si>
    <t>Коррекционно-развивающая область (коррекционные занятия и ритмика):</t>
  </si>
  <si>
    <t>Коррекционный курс: "Логопедические занятия"</t>
  </si>
  <si>
    <t>Коррекционный курс: "Коррекционно-развивающие занятия: психокоррекционные (психологические)"</t>
  </si>
  <si>
    <t>Коррекционный курс: "Коррекционно-развивающие занятия: развитие сенсорных процессов (дефектологические)"</t>
  </si>
  <si>
    <t>Ритмика</t>
  </si>
  <si>
    <t>Внеурочная деятельность:</t>
  </si>
  <si>
    <t>Разговоры о важном</t>
  </si>
  <si>
    <t>Проекты и экскурсии</t>
  </si>
  <si>
    <t>Всего к финансированию</t>
  </si>
  <si>
    <t>Максимально допустимая недельная нагрузка</t>
  </si>
  <si>
    <t>Чтение</t>
  </si>
  <si>
    <t>Речевая практика</t>
  </si>
  <si>
    <t>Мир природы и человека</t>
  </si>
  <si>
    <t>4. Искусство</t>
  </si>
  <si>
    <t>Рисование (изобразительное искусство)</t>
  </si>
  <si>
    <t>5. Физическая культура</t>
  </si>
  <si>
    <t>6. Технология</t>
  </si>
  <si>
    <t>Итого:</t>
  </si>
  <si>
    <t>СБО</t>
  </si>
  <si>
    <t>Классы</t>
  </si>
  <si>
    <t>Количество часов в неделю</t>
  </si>
  <si>
    <t>Русский язык и литература</t>
  </si>
  <si>
    <t>Литература</t>
  </si>
  <si>
    <t>Иностранные языки</t>
  </si>
  <si>
    <t>Иностранный язык</t>
  </si>
  <si>
    <t>Математика и информатика</t>
  </si>
  <si>
    <t>Алгебра</t>
  </si>
  <si>
    <t>Геометрия</t>
  </si>
  <si>
    <t>Вероятность и статистика</t>
  </si>
  <si>
    <t>Общественно-научные предметы</t>
  </si>
  <si>
    <t>История</t>
  </si>
  <si>
    <t>Обществознание</t>
  </si>
  <si>
    <t>Естественно-научные предметы</t>
  </si>
  <si>
    <t>Физика</t>
  </si>
  <si>
    <t>Химия</t>
  </si>
  <si>
    <t>Основы духовно-нравственной культуры народов России</t>
  </si>
  <si>
    <t>Искусство</t>
  </si>
  <si>
    <t>Изобразительное искусство</t>
  </si>
  <si>
    <t>Технология</t>
  </si>
  <si>
    <t>Физическая культура и основы безопасности жизнедеятельности</t>
  </si>
  <si>
    <t>Часть, формируемая участниками образовательных отношений</t>
  </si>
  <si>
    <t>Внеурочная деятельность (включая коррекционно-развивающую область)</t>
  </si>
  <si>
    <t>Коррекционный курс: "Коррекционно-развивающие занятия:(дефектологические)"</t>
  </si>
  <si>
    <t>Коррекционный курс: "Коррекционно-развивающие занятия: (психологические)"</t>
  </si>
  <si>
    <t>Другие направления внеурочной деятельности:</t>
  </si>
  <si>
    <t>5з</t>
  </si>
  <si>
    <t>8з</t>
  </si>
  <si>
    <t>9з</t>
  </si>
  <si>
    <t>Россия-мои горизонты!</t>
  </si>
  <si>
    <t>Россия- мои горизонты!</t>
  </si>
  <si>
    <t xml:space="preserve"> Учебные предметы</t>
  </si>
  <si>
    <t>Речь и альтернативная коммуникация</t>
  </si>
  <si>
    <t>Математические представления</t>
  </si>
  <si>
    <t>Окружающий природный мир</t>
  </si>
  <si>
    <t>Человек</t>
  </si>
  <si>
    <t>Домоводство</t>
  </si>
  <si>
    <t>Окружающий социальный мир</t>
  </si>
  <si>
    <t>Музыка и движение</t>
  </si>
  <si>
    <t>Изобразительная деятельность</t>
  </si>
  <si>
    <t>Адаптивная физкультура</t>
  </si>
  <si>
    <t>Коррекционно-развивающие занятия</t>
  </si>
  <si>
    <t>Максимально допустимая недельная нагрузка (при 5-дневной учебной неделе)</t>
  </si>
  <si>
    <t>Внеурочная деятельность, в том числе</t>
  </si>
  <si>
    <t>Коррекционные курсы:</t>
  </si>
  <si>
    <t>Язык и речевая практика</t>
  </si>
  <si>
    <t>Окружающий мир</t>
  </si>
  <si>
    <t>Физическая культура</t>
  </si>
  <si>
    <t>1з</t>
  </si>
  <si>
    <t>7з</t>
  </si>
  <si>
    <t>Технологии</t>
  </si>
  <si>
    <t>Внеурочная деятельность (коррекционные курсы):</t>
  </si>
  <si>
    <t>Эмоциональное и коммуникативно-речевое развитие</t>
  </si>
  <si>
    <t>Сенсорное развитие</t>
  </si>
  <si>
    <t>Двигательное развитие</t>
  </si>
  <si>
    <t>Предметно-практические действия</t>
  </si>
  <si>
    <t>Альтернативная коммуникация</t>
  </si>
  <si>
    <t>Приложение   № 2</t>
  </si>
  <si>
    <t>Основы безопасности и защиты Родины</t>
  </si>
  <si>
    <t>Труд (технология)</t>
  </si>
  <si>
    <t>3з</t>
  </si>
  <si>
    <t>3у</t>
  </si>
  <si>
    <t xml:space="preserve">  </t>
  </si>
  <si>
    <t>Приложение   № 6</t>
  </si>
  <si>
    <t>Предметные</t>
  </si>
  <si>
    <t>области</t>
  </si>
  <si>
    <t>в неделю</t>
  </si>
  <si>
    <t>Филология</t>
  </si>
  <si>
    <t>Литературное чтение</t>
  </si>
  <si>
    <t>и информатика</t>
  </si>
  <si>
    <t>Обществознание и естествознание</t>
  </si>
  <si>
    <t>Основы религиозных культур и светской этики</t>
  </si>
  <si>
    <t>Часть, формируемая участниками образовательного процесса</t>
  </si>
  <si>
    <t>коррекционно-развивающая область</t>
  </si>
  <si>
    <t>направления внеурочной деятельности</t>
  </si>
  <si>
    <r>
      <t>Максимально допустимая недельная нагрузка</t>
    </r>
    <r>
      <rPr>
        <sz val="9"/>
        <color rgb="FF000000"/>
        <rFont val="Times New Roman"/>
        <family val="1"/>
        <charset val="204"/>
      </rPr>
      <t> (при 5-дневной учебной неделе)</t>
    </r>
  </si>
  <si>
    <r>
      <t>Внеурочная деятельность</t>
    </r>
    <r>
      <rPr>
        <sz val="9"/>
        <color rgb="FF000000"/>
        <rFont val="Times New Roman"/>
        <family val="1"/>
        <charset val="204"/>
      </rPr>
      <t> (включая коррекционно-развивающую область):</t>
    </r>
  </si>
  <si>
    <t>Учебный план АОП НОО ЗПР, вариант 7.1(инклюзия)</t>
  </si>
  <si>
    <t xml:space="preserve">           Учебный план для 5-9 классов по АОП ООО ЗПР (инклюзия)</t>
  </si>
  <si>
    <t>5у</t>
  </si>
  <si>
    <t>7у</t>
  </si>
  <si>
    <t xml:space="preserve">          на 2026-2027 учебный год</t>
  </si>
  <si>
    <r>
      <t xml:space="preserve">          </t>
    </r>
    <r>
      <rPr>
        <b/>
        <sz val="11"/>
        <color theme="1"/>
        <rFont val="Times New Roman"/>
        <family val="1"/>
        <charset val="204"/>
      </rPr>
      <t>на 2026-2027 учебный год</t>
    </r>
  </si>
  <si>
    <t xml:space="preserve">Труд </t>
  </si>
  <si>
    <t xml:space="preserve"> на 2026-2027 учебный год</t>
  </si>
  <si>
    <t>2у</t>
  </si>
  <si>
    <t>4р</t>
  </si>
  <si>
    <t>5р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</si>
  <si>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>Учебный план для 4р, 5р классов по АОП РАС</t>
    </r>
  </si>
  <si>
    <t xml:space="preserve">           Учебный план для 8з, 9з классов по АОП ООО ЗПР</t>
  </si>
  <si>
    <t>на 2026-2027 учебный год</t>
  </si>
  <si>
    <t>ДНКНР</t>
  </si>
  <si>
    <t>Учебный план АОП НОО РАС, вариант 8.2</t>
  </si>
  <si>
    <t>Труд</t>
  </si>
  <si>
    <t>Приложение   № 5</t>
  </si>
  <si>
    <t>Приложение   № 8</t>
  </si>
  <si>
    <t>Фрмирование куоммуникативного поведения</t>
  </si>
  <si>
    <r>
      <t>Внеурочная деятельность</t>
    </r>
    <r>
      <rPr>
        <sz val="10"/>
        <color rgb="FF000000"/>
        <rFont val="Times New Roman"/>
        <family val="1"/>
        <charset val="204"/>
      </rPr>
      <t> (включая коррекционно-развивающую область):</t>
    </r>
  </si>
  <si>
    <t>Динамический час</t>
  </si>
  <si>
    <t>Коррекционно-развивающая работа:</t>
  </si>
  <si>
    <t>ОРКСЭ</t>
  </si>
  <si>
    <t>Адаптисная физическая культура</t>
  </si>
  <si>
    <t>Учебный план АОП НОО ЗПР, вариант 7.2(инклюзия)</t>
  </si>
  <si>
    <t>1 доп.</t>
  </si>
  <si>
    <t xml:space="preserve">   </t>
  </si>
  <si>
    <t>1к(доп)</t>
  </si>
  <si>
    <t>1у</t>
  </si>
  <si>
    <t>Приложение   № 1</t>
  </si>
  <si>
    <t>Приложение   № 3</t>
  </si>
  <si>
    <t>7к</t>
  </si>
  <si>
    <t>Приложение   №4</t>
  </si>
  <si>
    <t>Приложение № 7</t>
  </si>
  <si>
    <t xml:space="preserve">Приложение   № 9    </t>
  </si>
  <si>
    <t>Приложение   № 10</t>
  </si>
  <si>
    <t xml:space="preserve">      Учебный план для 7к, 7у класса по АОП ИН, вариант 1</t>
  </si>
  <si>
    <t xml:space="preserve">    </t>
  </si>
  <si>
    <t>Учебный план для  5з, 5у, 7з  классов по АОП ИН (ТМНР), вариант 2</t>
  </si>
  <si>
    <r>
      <t xml:space="preserve">         </t>
    </r>
    <r>
      <rPr>
        <b/>
        <sz val="11"/>
        <color theme="1"/>
        <rFont val="Times New Roman"/>
        <family val="1"/>
        <charset val="204"/>
      </rPr>
      <t>Учебный план для 1у, 2у, 3у классов по АОП ИН, вариант 1</t>
    </r>
  </si>
  <si>
    <r>
      <t xml:space="preserve">   </t>
    </r>
    <r>
      <rPr>
        <b/>
        <sz val="11"/>
        <color theme="1"/>
        <rFont val="Times New Roman"/>
        <family val="1"/>
        <charset val="204"/>
      </rPr>
      <t>Учебный план для 1к, 1з, 3з  классов по АОП ИН (ТМНР), вариант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</si>
</sst>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Symbol"/>
      <family val="1"/>
      <charset val="2"/>
    </font>
    <font>
      <sz val="11"/>
      <color theme="1"/>
      <name val="Tempus Sans ITC"/>
      <family val="5"/>
    </font>
    <font>
      <sz val="10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7">
    <xf numFmtId="0" fontId="0" fillId="0" borderId="0" xfId="0"/>
    <xf numFmtId="0" fontId="6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9" fillId="0" borderId="6" xfId="0" applyNumberFormat="1" applyFont="1" applyBorder="1" applyAlignment="1">
      <alignment horizontal="center" vertical="center" wrapText="1"/>
    </xf>
    <xf numFmtId="0" fontId="10" fillId="0" borderId="0" xfId="0" applyFont="1"/>
    <xf numFmtId="1" fontId="7" fillId="2" borderId="6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 wrapText="1"/>
    </xf>
    <xf numFmtId="1" fontId="8" fillId="2" borderId="6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11" fillId="0" borderId="0" xfId="0" applyFont="1"/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11" fillId="0" borderId="0" xfId="0" applyNumberFormat="1" applyFont="1"/>
    <xf numFmtId="0" fontId="0" fillId="0" borderId="0" xfId="0" applyNumberFormat="1"/>
    <xf numFmtId="0" fontId="6" fillId="0" borderId="6" xfId="0" applyNumberFormat="1" applyFont="1" applyBorder="1" applyAlignment="1">
      <alignment horizontal="center" vertical="center" wrapText="1"/>
    </xf>
    <xf numFmtId="1" fontId="9" fillId="2" borderId="6" xfId="0" applyNumberFormat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7" fillId="0" borderId="22" xfId="0" applyFont="1" applyBorder="1" applyAlignment="1">
      <alignment vertical="center" wrapText="1"/>
    </xf>
    <xf numFmtId="0" fontId="7" fillId="0" borderId="43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15" fillId="0" borderId="0" xfId="0" applyFont="1"/>
    <xf numFmtId="0" fontId="11" fillId="0" borderId="0" xfId="0" applyFont="1" applyAlignment="1"/>
    <xf numFmtId="0" fontId="7" fillId="0" borderId="6" xfId="0" applyFont="1" applyBorder="1" applyAlignment="1">
      <alignment horizontal="center" vertical="center" wrapText="1"/>
    </xf>
    <xf numFmtId="0" fontId="0" fillId="3" borderId="0" xfId="0" applyFill="1"/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7" fillId="2" borderId="10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5" fillId="2" borderId="6" xfId="0" applyNumberFormat="1" applyFont="1" applyFill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1" fontId="12" fillId="2" borderId="6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8" xfId="0" applyBorder="1"/>
    <xf numFmtId="0" fontId="8" fillId="0" borderId="6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8" fillId="2" borderId="6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wrapText="1"/>
    </xf>
    <xf numFmtId="0" fontId="19" fillId="4" borderId="2" xfId="0" applyFont="1" applyFill="1" applyBorder="1" applyAlignment="1">
      <alignment wrapText="1"/>
    </xf>
    <xf numFmtId="0" fontId="18" fillId="4" borderId="18" xfId="0" applyFont="1" applyFill="1" applyBorder="1" applyAlignment="1">
      <alignment horizontal="left" vertical="top" wrapText="1"/>
    </xf>
    <xf numFmtId="0" fontId="20" fillId="4" borderId="47" xfId="0" applyFont="1" applyFill="1" applyBorder="1" applyAlignment="1">
      <alignment vertical="top" wrapText="1"/>
    </xf>
    <xf numFmtId="0" fontId="20" fillId="4" borderId="47" xfId="0" applyFont="1" applyFill="1" applyBorder="1" applyAlignment="1">
      <alignment horizontal="center" vertical="top" wrapText="1"/>
    </xf>
    <xf numFmtId="0" fontId="20" fillId="4" borderId="49" xfId="0" applyFont="1" applyFill="1" applyBorder="1" applyAlignment="1">
      <alignment vertical="top" wrapText="1"/>
    </xf>
    <xf numFmtId="0" fontId="20" fillId="4" borderId="48" xfId="0" applyFont="1" applyFill="1" applyBorder="1" applyAlignment="1">
      <alignment vertical="top" wrapText="1"/>
    </xf>
    <xf numFmtId="0" fontId="22" fillId="4" borderId="47" xfId="0" applyFont="1" applyFill="1" applyBorder="1" applyAlignment="1">
      <alignment horizontal="center" vertical="top" wrapText="1"/>
    </xf>
    <xf numFmtId="0" fontId="18" fillId="4" borderId="47" xfId="0" applyFont="1" applyFill="1" applyBorder="1" applyAlignment="1">
      <alignment horizontal="center" vertical="top" wrapText="1"/>
    </xf>
    <xf numFmtId="0" fontId="18" fillId="2" borderId="47" xfId="0" applyFont="1" applyFill="1" applyBorder="1" applyAlignment="1">
      <alignment horizontal="center" vertical="top" wrapText="1"/>
    </xf>
    <xf numFmtId="0" fontId="20" fillId="2" borderId="47" xfId="0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46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0" fillId="4" borderId="50" xfId="0" applyFont="1" applyFill="1" applyBorder="1" applyAlignment="1">
      <alignment horizontal="center" vertical="top" wrapText="1"/>
    </xf>
    <xf numFmtId="0" fontId="20" fillId="4" borderId="48" xfId="0" applyFont="1" applyFill="1" applyBorder="1" applyAlignment="1">
      <alignment horizontal="center" vertical="top" wrapText="1"/>
    </xf>
    <xf numFmtId="0" fontId="18" fillId="2" borderId="52" xfId="0" applyFont="1" applyFill="1" applyBorder="1" applyAlignment="1">
      <alignment horizontal="center" vertical="top" wrapText="1"/>
    </xf>
    <xf numFmtId="0" fontId="20" fillId="2" borderId="52" xfId="0" applyFont="1" applyFill="1" applyBorder="1" applyAlignment="1">
      <alignment horizontal="center" vertical="top" wrapText="1"/>
    </xf>
    <xf numFmtId="0" fontId="18" fillId="4" borderId="52" xfId="0" applyFont="1" applyFill="1" applyBorder="1" applyAlignment="1">
      <alignment horizontal="center" vertical="top" wrapText="1"/>
    </xf>
    <xf numFmtId="0" fontId="20" fillId="4" borderId="48" xfId="0" applyFont="1" applyFill="1" applyBorder="1" applyAlignment="1">
      <alignment vertical="top" wrapText="1"/>
    </xf>
    <xf numFmtId="0" fontId="20" fillId="4" borderId="52" xfId="0" applyFont="1" applyFill="1" applyBorder="1" applyAlignment="1">
      <alignment horizontal="center" vertical="top" wrapText="1"/>
    </xf>
    <xf numFmtId="0" fontId="20" fillId="4" borderId="47" xfId="0" applyFont="1" applyFill="1" applyBorder="1" applyAlignment="1">
      <alignment horizontal="center" vertical="top" wrapText="1"/>
    </xf>
    <xf numFmtId="0" fontId="20" fillId="4" borderId="54" xfId="0" applyFont="1" applyFill="1" applyBorder="1" applyAlignment="1">
      <alignment horizontal="center" vertical="top" wrapText="1"/>
    </xf>
    <xf numFmtId="0" fontId="20" fillId="4" borderId="49" xfId="0" applyFont="1" applyFill="1" applyBorder="1" applyAlignment="1">
      <alignment vertical="top" wrapText="1"/>
    </xf>
    <xf numFmtId="0" fontId="6" fillId="0" borderId="17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6" fillId="0" borderId="59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8" xfId="0" applyNumberFormat="1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6" fillId="0" borderId="61" xfId="0" applyNumberFormat="1" applyFont="1" applyBorder="1" applyAlignment="1">
      <alignment horizontal="center" vertical="center" wrapText="1"/>
    </xf>
    <xf numFmtId="0" fontId="16" fillId="0" borderId="0" xfId="0" applyFont="1" applyAlignment="1"/>
    <xf numFmtId="0" fontId="6" fillId="0" borderId="62" xfId="0" applyNumberFormat="1" applyFont="1" applyBorder="1" applyAlignment="1">
      <alignment horizontal="center" vertical="center" wrapText="1"/>
    </xf>
    <xf numFmtId="0" fontId="6" fillId="0" borderId="63" xfId="0" applyNumberFormat="1" applyFont="1" applyBorder="1" applyAlignment="1">
      <alignment horizontal="center" vertical="center" wrapText="1"/>
    </xf>
    <xf numFmtId="0" fontId="6" fillId="0" borderId="64" xfId="0" applyNumberFormat="1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6" fillId="3" borderId="6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vertical="center" wrapText="1"/>
    </xf>
    <xf numFmtId="1" fontId="7" fillId="0" borderId="39" xfId="0" applyNumberFormat="1" applyFont="1" applyBorder="1" applyAlignment="1">
      <alignment horizontal="center" vertical="center" wrapText="1"/>
    </xf>
    <xf numFmtId="1" fontId="7" fillId="0" borderId="17" xfId="0" applyNumberFormat="1" applyFont="1" applyBorder="1" applyAlignment="1">
      <alignment horizontal="center" vertical="center" wrapText="1"/>
    </xf>
    <xf numFmtId="1" fontId="7" fillId="0" borderId="61" xfId="0" applyNumberFormat="1" applyFont="1" applyBorder="1" applyAlignment="1">
      <alignment horizontal="center" vertical="center" wrapText="1"/>
    </xf>
    <xf numFmtId="1" fontId="6" fillId="0" borderId="18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" fontId="7" fillId="0" borderId="40" xfId="0" applyNumberFormat="1" applyFont="1" applyBorder="1" applyAlignment="1">
      <alignment horizontal="center" vertical="center" wrapText="1"/>
    </xf>
    <xf numFmtId="1" fontId="6" fillId="2" borderId="18" xfId="0" applyNumberFormat="1" applyFont="1" applyFill="1" applyBorder="1" applyAlignment="1">
      <alignment horizontal="center" vertical="center" wrapText="1"/>
    </xf>
    <xf numFmtId="1" fontId="7" fillId="2" borderId="59" xfId="0" applyNumberFormat="1" applyFont="1" applyFill="1" applyBorder="1" applyAlignment="1">
      <alignment horizontal="center" vertical="center" wrapText="1"/>
    </xf>
    <xf numFmtId="1" fontId="7" fillId="2" borderId="17" xfId="0" applyNumberFormat="1" applyFont="1" applyFill="1" applyBorder="1" applyAlignment="1">
      <alignment horizontal="center" vertical="center" wrapText="1"/>
    </xf>
    <xf numFmtId="1" fontId="7" fillId="2" borderId="61" xfId="0" applyNumberFormat="1" applyFont="1" applyFill="1" applyBorder="1" applyAlignment="1">
      <alignment horizontal="center" vertical="center" wrapText="1"/>
    </xf>
    <xf numFmtId="1" fontId="6" fillId="0" borderId="17" xfId="0" applyNumberFormat="1" applyFont="1" applyBorder="1" applyAlignment="1">
      <alignment horizontal="center" vertical="center" wrapText="1"/>
    </xf>
    <xf numFmtId="1" fontId="6" fillId="0" borderId="40" xfId="0" applyNumberFormat="1" applyFont="1" applyBorder="1" applyAlignment="1">
      <alignment horizontal="center" vertical="center" wrapText="1"/>
    </xf>
    <xf numFmtId="1" fontId="7" fillId="0" borderId="67" xfId="0" applyNumberFormat="1" applyFont="1" applyBorder="1" applyAlignment="1">
      <alignment horizontal="center" vertical="center" wrapText="1"/>
    </xf>
    <xf numFmtId="1" fontId="7" fillId="0" borderId="30" xfId="0" applyNumberFormat="1" applyFont="1" applyBorder="1" applyAlignment="1">
      <alignment horizontal="center" vertical="center" wrapText="1"/>
    </xf>
    <xf numFmtId="1" fontId="7" fillId="0" borderId="70" xfId="0" applyNumberFormat="1" applyFont="1" applyBorder="1" applyAlignment="1">
      <alignment horizontal="center" vertical="center" wrapText="1"/>
    </xf>
    <xf numFmtId="1" fontId="6" fillId="0" borderId="71" xfId="0" applyNumberFormat="1" applyFont="1" applyBorder="1" applyAlignment="1">
      <alignment horizontal="center" vertical="center" wrapText="1"/>
    </xf>
    <xf numFmtId="1" fontId="7" fillId="2" borderId="67" xfId="0" applyNumberFormat="1" applyFont="1" applyFill="1" applyBorder="1" applyAlignment="1">
      <alignment horizontal="center" vertical="center" wrapText="1"/>
    </xf>
    <xf numFmtId="1" fontId="7" fillId="2" borderId="30" xfId="0" applyNumberFormat="1" applyFont="1" applyFill="1" applyBorder="1" applyAlignment="1">
      <alignment horizontal="center" vertical="center" wrapText="1"/>
    </xf>
    <xf numFmtId="1" fontId="7" fillId="2" borderId="70" xfId="0" applyNumberFormat="1" applyFont="1" applyFill="1" applyBorder="1" applyAlignment="1">
      <alignment horizontal="center" vertical="center" wrapText="1"/>
    </xf>
    <xf numFmtId="1" fontId="6" fillId="0" borderId="30" xfId="0" applyNumberFormat="1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61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" fontId="7" fillId="0" borderId="62" xfId="0" applyNumberFormat="1" applyFont="1" applyBorder="1" applyAlignment="1">
      <alignment horizontal="center" vertical="center" wrapText="1"/>
    </xf>
    <xf numFmtId="1" fontId="7" fillId="0" borderId="63" xfId="0" applyNumberFormat="1" applyFont="1" applyBorder="1" applyAlignment="1">
      <alignment horizontal="center" vertical="center" wrapText="1"/>
    </xf>
    <xf numFmtId="1" fontId="7" fillId="0" borderId="64" xfId="0" applyNumberFormat="1" applyFont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23" fillId="0" borderId="18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0" fillId="4" borderId="72" xfId="0" applyFont="1" applyFill="1" applyBorder="1" applyAlignment="1">
      <alignment horizontal="center" vertical="top" wrapText="1"/>
    </xf>
    <xf numFmtId="0" fontId="20" fillId="4" borderId="73" xfId="0" applyFont="1" applyFill="1" applyBorder="1" applyAlignment="1">
      <alignment horizontal="center" vertical="top" wrapText="1"/>
    </xf>
    <xf numFmtId="0" fontId="20" fillId="4" borderId="74" xfId="0" applyFont="1" applyFill="1" applyBorder="1" applyAlignment="1">
      <alignment horizontal="center" vertical="top" wrapText="1"/>
    </xf>
    <xf numFmtId="0" fontId="20" fillId="4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center" wrapText="1"/>
    </xf>
    <xf numFmtId="0" fontId="20" fillId="4" borderId="72" xfId="0" applyFont="1" applyFill="1" applyBorder="1" applyAlignment="1">
      <alignment vertical="top" wrapText="1"/>
    </xf>
    <xf numFmtId="0" fontId="20" fillId="4" borderId="18" xfId="0" applyFont="1" applyFill="1" applyBorder="1" applyAlignment="1">
      <alignment horizontal="center" vertical="top" wrapText="1"/>
    </xf>
    <xf numFmtId="0" fontId="20" fillId="4" borderId="8" xfId="0" applyFont="1" applyFill="1" applyBorder="1" applyAlignment="1">
      <alignment horizontal="center" vertical="top" wrapText="1"/>
    </xf>
    <xf numFmtId="0" fontId="20" fillId="4" borderId="71" xfId="0" applyFont="1" applyFill="1" applyBorder="1" applyAlignment="1">
      <alignment horizontal="center" vertical="top" wrapText="1"/>
    </xf>
    <xf numFmtId="0" fontId="20" fillId="4" borderId="75" xfId="0" applyFont="1" applyFill="1" applyBorder="1" applyAlignment="1">
      <alignment horizontal="center" vertical="top" wrapText="1"/>
    </xf>
    <xf numFmtId="0" fontId="25" fillId="3" borderId="75" xfId="0" applyFont="1" applyFill="1" applyBorder="1" applyAlignment="1">
      <alignment horizontal="center" vertical="top" wrapText="1"/>
    </xf>
    <xf numFmtId="0" fontId="25" fillId="3" borderId="18" xfId="0" applyFont="1" applyFill="1" applyBorder="1" applyAlignment="1">
      <alignment horizontal="center" vertical="top" wrapText="1"/>
    </xf>
    <xf numFmtId="0" fontId="12" fillId="3" borderId="6" xfId="0" applyFont="1" applyFill="1" applyBorder="1" applyAlignment="1">
      <alignment horizontal="center" vertical="center" wrapText="1"/>
    </xf>
    <xf numFmtId="0" fontId="20" fillId="4" borderId="55" xfId="0" applyFont="1" applyFill="1" applyBorder="1" applyAlignment="1">
      <alignment vertical="top" wrapText="1"/>
    </xf>
    <xf numFmtId="0" fontId="20" fillId="4" borderId="78" xfId="0" applyFont="1" applyFill="1" applyBorder="1" applyAlignment="1">
      <alignment vertical="top" wrapText="1"/>
    </xf>
    <xf numFmtId="0" fontId="20" fillId="4" borderId="79" xfId="0" applyFont="1" applyFill="1" applyBorder="1" applyAlignment="1">
      <alignment vertical="top" wrapText="1"/>
    </xf>
    <xf numFmtId="0" fontId="20" fillId="4" borderId="79" xfId="0" applyFont="1" applyFill="1" applyBorder="1" applyAlignment="1">
      <alignment horizontal="center" vertical="top" wrapText="1"/>
    </xf>
    <xf numFmtId="0" fontId="20" fillId="4" borderId="3" xfId="0" applyFont="1" applyFill="1" applyBorder="1" applyAlignment="1">
      <alignment horizontal="center" vertical="top" wrapText="1"/>
    </xf>
    <xf numFmtId="0" fontId="20" fillId="4" borderId="50" xfId="0" applyFont="1" applyFill="1" applyBorder="1" applyAlignment="1">
      <alignment horizontal="left" vertical="top" wrapText="1"/>
    </xf>
    <xf numFmtId="0" fontId="18" fillId="4" borderId="1" xfId="0" applyFont="1" applyFill="1" applyBorder="1" applyAlignment="1">
      <alignment horizontal="center" vertical="top" wrapText="1"/>
    </xf>
    <xf numFmtId="0" fontId="18" fillId="4" borderId="80" xfId="0" applyFont="1" applyFill="1" applyBorder="1" applyAlignment="1">
      <alignment horizontal="center" vertical="top" wrapText="1"/>
    </xf>
    <xf numFmtId="0" fontId="24" fillId="2" borderId="18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wrapText="1"/>
    </xf>
    <xf numFmtId="0" fontId="18" fillId="3" borderId="39" xfId="0" applyFont="1" applyFill="1" applyBorder="1" applyAlignment="1">
      <alignment vertical="top" wrapText="1"/>
    </xf>
    <xf numFmtId="0" fontId="18" fillId="3" borderId="8" xfId="0" applyFont="1" applyFill="1" applyBorder="1" applyAlignment="1">
      <alignment horizontal="center" wrapText="1"/>
    </xf>
    <xf numFmtId="0" fontId="19" fillId="3" borderId="8" xfId="0" applyFont="1" applyFill="1" applyBorder="1"/>
    <xf numFmtId="0" fontId="19" fillId="3" borderId="2" xfId="0" applyFont="1" applyFill="1" applyBorder="1" applyAlignment="1">
      <alignment wrapText="1"/>
    </xf>
    <xf numFmtId="0" fontId="18" fillId="3" borderId="18" xfId="0" applyFont="1" applyFill="1" applyBorder="1" applyAlignment="1">
      <alignment horizontal="left" vertical="top" wrapText="1"/>
    </xf>
    <xf numFmtId="0" fontId="20" fillId="3" borderId="25" xfId="0" applyFont="1" applyFill="1" applyBorder="1" applyAlignment="1">
      <alignment horizontal="center" vertical="top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vertical="center" wrapText="1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18" fillId="3" borderId="18" xfId="0" applyFont="1" applyFill="1" applyBorder="1" applyAlignment="1">
      <alignment horizontal="center" vertical="top" wrapText="1"/>
    </xf>
    <xf numFmtId="0" fontId="20" fillId="3" borderId="18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1" fontId="6" fillId="3" borderId="6" xfId="0" applyNumberFormat="1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39" xfId="0" applyNumberFormat="1" applyFont="1" applyBorder="1" applyAlignment="1">
      <alignment horizontal="center" vertical="center" wrapText="1"/>
    </xf>
    <xf numFmtId="0" fontId="7" fillId="0" borderId="17" xfId="0" applyNumberFormat="1" applyFont="1" applyBorder="1" applyAlignment="1">
      <alignment horizontal="center" vertical="center" wrapText="1"/>
    </xf>
    <xf numFmtId="0" fontId="7" fillId="0" borderId="40" xfId="0" applyNumberFormat="1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36" xfId="0" applyFont="1" applyBorder="1" applyAlignment="1">
      <alignment vertical="center" wrapText="1"/>
    </xf>
    <xf numFmtId="0" fontId="7" fillId="0" borderId="65" xfId="0" applyFont="1" applyBorder="1" applyAlignment="1">
      <alignment vertical="center" wrapText="1"/>
    </xf>
    <xf numFmtId="0" fontId="7" fillId="0" borderId="63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60" xfId="0" applyFont="1" applyBorder="1" applyAlignment="1">
      <alignment vertical="center" wrapText="1"/>
    </xf>
    <xf numFmtId="0" fontId="7" fillId="0" borderId="44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justify" vertical="center" wrapText="1"/>
    </xf>
    <xf numFmtId="0" fontId="7" fillId="2" borderId="3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  <xf numFmtId="0" fontId="7" fillId="2" borderId="15" xfId="0" applyFont="1" applyFill="1" applyBorder="1" applyAlignment="1">
      <alignment horizontal="justify" vertical="center" wrapText="1"/>
    </xf>
    <xf numFmtId="0" fontId="7" fillId="2" borderId="5" xfId="0" applyFont="1" applyFill="1" applyBorder="1" applyAlignment="1">
      <alignment horizontal="justify" vertical="center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36" xfId="0" applyFont="1" applyFill="1" applyBorder="1" applyAlignment="1">
      <alignment horizontal="left" vertical="top" wrapText="1"/>
    </xf>
    <xf numFmtId="0" fontId="6" fillId="0" borderId="7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9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0" borderId="58" xfId="0" applyFont="1" applyBorder="1" applyAlignment="1">
      <alignment vertical="center" wrapText="1"/>
    </xf>
    <xf numFmtId="0" fontId="7" fillId="0" borderId="46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left" vertical="center" wrapText="1"/>
    </xf>
    <xf numFmtId="0" fontId="7" fillId="0" borderId="22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25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6" fillId="0" borderId="22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7" fillId="2" borderId="41" xfId="0" applyFont="1" applyFill="1" applyBorder="1" applyAlignment="1">
      <alignment vertical="center" wrapText="1"/>
    </xf>
    <xf numFmtId="0" fontId="7" fillId="2" borderId="46" xfId="0" applyFont="1" applyFill="1" applyBorder="1" applyAlignment="1">
      <alignment vertical="center" wrapText="1"/>
    </xf>
    <xf numFmtId="0" fontId="7" fillId="2" borderId="22" xfId="0" applyFont="1" applyFill="1" applyBorder="1" applyAlignment="1">
      <alignment vertical="center" wrapText="1"/>
    </xf>
    <xf numFmtId="0" fontId="7" fillId="2" borderId="36" xfId="0" applyFont="1" applyFill="1" applyBorder="1" applyAlignment="1">
      <alignment vertical="center" wrapText="1"/>
    </xf>
    <xf numFmtId="0" fontId="6" fillId="0" borderId="42" xfId="0" applyFont="1" applyBorder="1" applyAlignment="1">
      <alignment vertical="center" wrapText="1"/>
    </xf>
    <xf numFmtId="0" fontId="6" fillId="0" borderId="45" xfId="0" applyFont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43" xfId="0" applyFont="1" applyFill="1" applyBorder="1" applyAlignment="1">
      <alignment vertical="center" wrapText="1"/>
    </xf>
    <xf numFmtId="0" fontId="7" fillId="2" borderId="44" xfId="0" applyFont="1" applyFill="1" applyBorder="1" applyAlignment="1">
      <alignment vertical="center" wrapText="1"/>
    </xf>
    <xf numFmtId="0" fontId="6" fillId="2" borderId="42" xfId="0" applyFont="1" applyFill="1" applyBorder="1" applyAlignment="1">
      <alignment vertical="center" wrapText="1"/>
    </xf>
    <xf numFmtId="0" fontId="6" fillId="2" borderId="45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6" fillId="0" borderId="14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68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0" borderId="41" xfId="0" applyFont="1" applyBorder="1" applyAlignment="1">
      <alignment vertical="center" wrapText="1"/>
    </xf>
    <xf numFmtId="0" fontId="6" fillId="0" borderId="69" xfId="0" applyFont="1" applyBorder="1" applyAlignment="1">
      <alignment vertical="center" wrapText="1"/>
    </xf>
    <xf numFmtId="0" fontId="6" fillId="0" borderId="66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0" fontId="14" fillId="0" borderId="9" xfId="0" applyFont="1" applyBorder="1" applyAlignment="1">
      <alignment horizontal="justify" vertical="center" wrapText="1"/>
    </xf>
    <xf numFmtId="0" fontId="14" fillId="0" borderId="3" xfId="0" applyFont="1" applyBorder="1" applyAlignment="1">
      <alignment horizontal="justify" vertical="center" wrapText="1"/>
    </xf>
    <xf numFmtId="0" fontId="12" fillId="2" borderId="9" xfId="0" applyFont="1" applyFill="1" applyBorder="1" applyAlignment="1">
      <alignment vertical="center" wrapText="1"/>
    </xf>
    <xf numFmtId="0" fontId="12" fillId="2" borderId="3" xfId="0" applyFont="1" applyFill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/>
    </xf>
    <xf numFmtId="0" fontId="12" fillId="2" borderId="9" xfId="0" applyFont="1" applyFill="1" applyBorder="1" applyAlignment="1">
      <alignment horizontal="left" vertical="center" wrapText="1"/>
    </xf>
    <xf numFmtId="0" fontId="24" fillId="2" borderId="3" xfId="0" applyFont="1" applyFill="1" applyBorder="1" applyAlignment="1">
      <alignment horizontal="left" vertical="center" wrapText="1"/>
    </xf>
    <xf numFmtId="0" fontId="25" fillId="3" borderId="76" xfId="0" applyFont="1" applyFill="1" applyBorder="1" applyAlignment="1">
      <alignment horizontal="left" vertical="top" wrapText="1"/>
    </xf>
    <xf numFmtId="0" fontId="25" fillId="3" borderId="77" xfId="0" applyFont="1" applyFill="1" applyBorder="1" applyAlignment="1">
      <alignment horizontal="left" vertical="top" wrapText="1"/>
    </xf>
    <xf numFmtId="0" fontId="12" fillId="3" borderId="9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25" fillId="3" borderId="51" xfId="0" applyFont="1" applyFill="1" applyBorder="1" applyAlignment="1">
      <alignment vertical="top" wrapText="1"/>
    </xf>
    <xf numFmtId="0" fontId="25" fillId="3" borderId="52" xfId="0" applyFont="1" applyFill="1" applyBorder="1" applyAlignment="1">
      <alignment vertical="top" wrapText="1"/>
    </xf>
    <xf numFmtId="0" fontId="18" fillId="4" borderId="51" xfId="0" applyFont="1" applyFill="1" applyBorder="1" applyAlignment="1">
      <alignment horizontal="right" vertical="top" wrapText="1"/>
    </xf>
    <xf numFmtId="0" fontId="18" fillId="4" borderId="52" xfId="0" applyFont="1" applyFill="1" applyBorder="1" applyAlignment="1">
      <alignment horizontal="right" vertical="top" wrapText="1"/>
    </xf>
    <xf numFmtId="0" fontId="18" fillId="4" borderId="55" xfId="0" applyFont="1" applyFill="1" applyBorder="1" applyAlignment="1">
      <alignment vertical="top" wrapText="1"/>
    </xf>
    <xf numFmtId="0" fontId="18" fillId="4" borderId="56" xfId="0" applyFont="1" applyFill="1" applyBorder="1" applyAlignment="1">
      <alignment vertical="top" wrapText="1"/>
    </xf>
    <xf numFmtId="0" fontId="18" fillId="4" borderId="57" xfId="0" applyFont="1" applyFill="1" applyBorder="1" applyAlignment="1">
      <alignment vertical="top" wrapText="1"/>
    </xf>
    <xf numFmtId="0" fontId="18" fillId="4" borderId="47" xfId="0" applyFont="1" applyFill="1" applyBorder="1" applyAlignment="1">
      <alignment vertical="top" wrapText="1"/>
    </xf>
    <xf numFmtId="0" fontId="20" fillId="4" borderId="50" xfId="0" applyFont="1" applyFill="1" applyBorder="1" applyAlignment="1">
      <alignment vertical="top" wrapText="1"/>
    </xf>
    <xf numFmtId="0" fontId="20" fillId="4" borderId="48" xfId="0" applyFont="1" applyFill="1" applyBorder="1" applyAlignment="1">
      <alignment vertical="top" wrapText="1"/>
    </xf>
    <xf numFmtId="0" fontId="18" fillId="4" borderId="7" xfId="0" applyFont="1" applyFill="1" applyBorder="1" applyAlignment="1">
      <alignment horizontal="center" wrapText="1"/>
    </xf>
    <xf numFmtId="0" fontId="18" fillId="4" borderId="16" xfId="0" applyFont="1" applyFill="1" applyBorder="1" applyAlignment="1">
      <alignment horizontal="center" wrapText="1"/>
    </xf>
    <xf numFmtId="0" fontId="21" fillId="4" borderId="15" xfId="0" applyFont="1" applyFill="1" applyBorder="1" applyAlignment="1">
      <alignment wrapText="1"/>
    </xf>
    <xf numFmtId="0" fontId="21" fillId="4" borderId="5" xfId="0" applyFont="1" applyFill="1" applyBorder="1" applyAlignment="1">
      <alignment wrapText="1"/>
    </xf>
    <xf numFmtId="0" fontId="20" fillId="4" borderId="49" xfId="0" applyFont="1" applyFill="1" applyBorder="1" applyAlignment="1">
      <alignment vertical="top" wrapText="1"/>
    </xf>
    <xf numFmtId="0" fontId="17" fillId="3" borderId="0" xfId="0" applyFont="1" applyFill="1" applyBorder="1" applyAlignment="1">
      <alignment horizontal="center" vertical="top" wrapText="1"/>
    </xf>
    <xf numFmtId="0" fontId="18" fillId="4" borderId="21" xfId="0" applyFont="1" applyFill="1" applyBorder="1" applyAlignment="1">
      <alignment horizontal="center" vertical="top" wrapText="1"/>
    </xf>
    <xf numFmtId="0" fontId="18" fillId="4" borderId="26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6" fillId="0" borderId="16" xfId="0" applyFont="1" applyBorder="1" applyAlignment="1">
      <alignment horizontal="center"/>
    </xf>
    <xf numFmtId="0" fontId="18" fillId="2" borderId="51" xfId="0" applyFont="1" applyFill="1" applyBorder="1" applyAlignment="1">
      <alignment vertical="top" wrapText="1"/>
    </xf>
    <xf numFmtId="0" fontId="18" fillId="2" borderId="52" xfId="0" applyFont="1" applyFill="1" applyBorder="1" applyAlignment="1">
      <alignment vertical="top" wrapText="1"/>
    </xf>
    <xf numFmtId="0" fontId="20" fillId="2" borderId="51" xfId="0" applyFont="1" applyFill="1" applyBorder="1" applyAlignment="1">
      <alignment vertical="top" wrapText="1"/>
    </xf>
    <xf numFmtId="0" fontId="20" fillId="2" borderId="52" xfId="0" applyFont="1" applyFill="1" applyBorder="1" applyAlignment="1">
      <alignment vertical="top" wrapText="1"/>
    </xf>
    <xf numFmtId="0" fontId="18" fillId="4" borderId="51" xfId="0" applyFont="1" applyFill="1" applyBorder="1" applyAlignment="1">
      <alignment horizontal="left" vertical="top" wrapText="1"/>
    </xf>
    <xf numFmtId="0" fontId="18" fillId="4" borderId="52" xfId="0" applyFont="1" applyFill="1" applyBorder="1" applyAlignment="1">
      <alignment horizontal="left" vertical="top" wrapText="1"/>
    </xf>
    <xf numFmtId="0" fontId="20" fillId="4" borderId="50" xfId="0" applyFont="1" applyFill="1" applyBorder="1" applyAlignment="1">
      <alignment horizontal="center" vertical="top" wrapText="1"/>
    </xf>
    <xf numFmtId="0" fontId="20" fillId="4" borderId="48" xfId="0" applyFont="1" applyFill="1" applyBorder="1" applyAlignment="1">
      <alignment horizontal="center" vertical="top" wrapText="1"/>
    </xf>
    <xf numFmtId="0" fontId="18" fillId="2" borderId="51" xfId="0" applyFont="1" applyFill="1" applyBorder="1" applyAlignment="1">
      <alignment horizontal="center" vertical="top" wrapText="1"/>
    </xf>
    <xf numFmtId="0" fontId="18" fillId="2" borderId="52" xfId="0" applyFont="1" applyFill="1" applyBorder="1" applyAlignment="1">
      <alignment horizontal="center" vertical="top" wrapText="1"/>
    </xf>
    <xf numFmtId="0" fontId="20" fillId="2" borderId="51" xfId="0" applyFont="1" applyFill="1" applyBorder="1" applyAlignment="1">
      <alignment horizontal="center" vertical="top" wrapText="1"/>
    </xf>
    <xf numFmtId="0" fontId="20" fillId="2" borderId="52" xfId="0" applyFont="1" applyFill="1" applyBorder="1" applyAlignment="1">
      <alignment horizontal="center" vertical="top" wrapText="1"/>
    </xf>
    <xf numFmtId="0" fontId="18" fillId="4" borderId="51" xfId="0" applyFont="1" applyFill="1" applyBorder="1" applyAlignment="1">
      <alignment horizontal="center" vertical="top" wrapText="1"/>
    </xf>
    <xf numFmtId="0" fontId="18" fillId="4" borderId="52" xfId="0" applyFont="1" applyFill="1" applyBorder="1" applyAlignment="1">
      <alignment horizontal="center" vertical="top" wrapText="1"/>
    </xf>
    <xf numFmtId="0" fontId="18" fillId="4" borderId="51" xfId="0" applyFont="1" applyFill="1" applyBorder="1" applyAlignment="1">
      <alignment vertical="top" wrapText="1"/>
    </xf>
    <xf numFmtId="0" fontId="18" fillId="4" borderId="52" xfId="0" applyFont="1" applyFill="1" applyBorder="1" applyAlignment="1">
      <alignment vertical="top" wrapText="1"/>
    </xf>
    <xf numFmtId="0" fontId="20" fillId="4" borderId="51" xfId="0" applyFont="1" applyFill="1" applyBorder="1" applyAlignment="1">
      <alignment horizontal="center" vertical="top" wrapText="1"/>
    </xf>
    <xf numFmtId="0" fontId="20" fillId="4" borderId="52" xfId="0" applyFont="1" applyFill="1" applyBorder="1" applyAlignment="1">
      <alignment horizontal="center" vertical="top" wrapText="1"/>
    </xf>
    <xf numFmtId="0" fontId="22" fillId="4" borderId="51" xfId="0" applyFont="1" applyFill="1" applyBorder="1" applyAlignment="1">
      <alignment horizontal="center" vertical="top" wrapText="1"/>
    </xf>
    <xf numFmtId="0" fontId="22" fillId="4" borderId="52" xfId="0" applyFont="1" applyFill="1" applyBorder="1" applyAlignment="1">
      <alignment horizontal="center" vertical="top" wrapText="1"/>
    </xf>
    <xf numFmtId="0" fontId="20" fillId="4" borderId="55" xfId="0" applyFont="1" applyFill="1" applyBorder="1" applyAlignment="1">
      <alignment horizontal="center" vertical="top" wrapText="1"/>
    </xf>
    <xf numFmtId="0" fontId="20" fillId="4" borderId="56" xfId="0" applyFont="1" applyFill="1" applyBorder="1" applyAlignment="1">
      <alignment horizontal="center" vertical="top" wrapText="1"/>
    </xf>
    <xf numFmtId="0" fontId="20" fillId="4" borderId="57" xfId="0" applyFont="1" applyFill="1" applyBorder="1" applyAlignment="1">
      <alignment horizontal="center" vertical="top" wrapText="1"/>
    </xf>
    <xf numFmtId="0" fontId="20" fillId="4" borderId="47" xfId="0" applyFont="1" applyFill="1" applyBorder="1" applyAlignment="1">
      <alignment horizontal="center" vertical="top" wrapText="1"/>
    </xf>
    <xf numFmtId="0" fontId="20" fillId="4" borderId="49" xfId="0" applyFont="1" applyFill="1" applyBorder="1" applyAlignment="1">
      <alignment horizontal="center" vertical="top" wrapText="1"/>
    </xf>
    <xf numFmtId="0" fontId="27" fillId="3" borderId="0" xfId="0" applyFont="1" applyFill="1" applyBorder="1" applyAlignment="1">
      <alignment horizontal="center" vertical="top" wrapText="1"/>
    </xf>
    <xf numFmtId="0" fontId="18" fillId="3" borderId="29" xfId="0" applyFont="1" applyFill="1" applyBorder="1" applyAlignment="1">
      <alignment horizontal="center" vertical="top" wrapText="1"/>
    </xf>
    <xf numFmtId="0" fontId="18" fillId="3" borderId="20" xfId="0" applyFont="1" applyFill="1" applyBorder="1" applyAlignment="1">
      <alignment horizontal="center" vertical="top" wrapText="1"/>
    </xf>
    <xf numFmtId="0" fontId="18" fillId="3" borderId="30" xfId="0" applyFont="1" applyFill="1" applyBorder="1" applyAlignment="1">
      <alignment horizontal="center" vertical="top" wrapText="1"/>
    </xf>
    <xf numFmtId="0" fontId="18" fillId="3" borderId="13" xfId="0" applyFont="1" applyFill="1" applyBorder="1" applyAlignment="1">
      <alignment horizontal="center" vertical="top" wrapText="1"/>
    </xf>
    <xf numFmtId="0" fontId="18" fillId="3" borderId="21" xfId="0" applyFont="1" applyFill="1" applyBorder="1" applyAlignment="1">
      <alignment horizontal="center" vertical="top" wrapText="1"/>
    </xf>
    <xf numFmtId="0" fontId="18" fillId="3" borderId="23" xfId="0" applyFont="1" applyFill="1" applyBorder="1" applyAlignment="1">
      <alignment horizontal="center" vertical="top" wrapText="1"/>
    </xf>
    <xf numFmtId="0" fontId="18" fillId="3" borderId="26" xfId="0" applyFont="1" applyFill="1" applyBorder="1" applyAlignment="1">
      <alignment horizontal="center" vertical="top" wrapText="1"/>
    </xf>
    <xf numFmtId="0" fontId="21" fillId="4" borderId="9" xfId="0" applyFont="1" applyFill="1" applyBorder="1" applyAlignment="1">
      <alignment wrapText="1"/>
    </xf>
    <xf numFmtId="0" fontId="21" fillId="4" borderId="4" xfId="0" applyFont="1" applyFill="1" applyBorder="1" applyAlignment="1">
      <alignment wrapText="1"/>
    </xf>
    <xf numFmtId="0" fontId="21" fillId="4" borderId="3" xfId="0" applyFont="1" applyFill="1" applyBorder="1" applyAlignment="1">
      <alignment wrapText="1"/>
    </xf>
    <xf numFmtId="0" fontId="20" fillId="4" borderId="53" xfId="0" applyFont="1" applyFill="1" applyBorder="1" applyAlignment="1">
      <alignment horizontal="center" vertical="top" wrapText="1"/>
    </xf>
    <xf numFmtId="0" fontId="20" fillId="4" borderId="54" xfId="0" applyFont="1" applyFill="1" applyBorder="1" applyAlignment="1">
      <alignment horizontal="center" vertical="top" wrapText="1"/>
    </xf>
    <xf numFmtId="0" fontId="20" fillId="3" borderId="28" xfId="0" applyFont="1" applyFill="1" applyBorder="1" applyAlignment="1">
      <alignment horizontal="center" vertical="top" wrapText="1"/>
    </xf>
    <xf numFmtId="0" fontId="20" fillId="3" borderId="31" xfId="0" applyFont="1" applyFill="1" applyBorder="1" applyAlignment="1">
      <alignment horizontal="center" vertical="top" wrapText="1"/>
    </xf>
    <xf numFmtId="0" fontId="18" fillId="4" borderId="9" xfId="0" applyFont="1" applyFill="1" applyBorder="1" applyAlignment="1">
      <alignment horizontal="center" wrapText="1"/>
    </xf>
    <xf numFmtId="0" fontId="18" fillId="4" borderId="4" xfId="0" applyFont="1" applyFill="1" applyBorder="1" applyAlignment="1">
      <alignment horizontal="center" wrapText="1"/>
    </xf>
    <xf numFmtId="0" fontId="18" fillId="4" borderId="3" xfId="0" applyFont="1" applyFill="1" applyBorder="1" applyAlignment="1">
      <alignment horizontal="center" wrapText="1"/>
    </xf>
    <xf numFmtId="0" fontId="18" fillId="3" borderId="64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2" xfId="0" applyFont="1" applyFill="1" applyBorder="1" applyAlignment="1">
      <alignment horizontal="center" vertical="top" wrapText="1"/>
    </xf>
    <xf numFmtId="0" fontId="18" fillId="3" borderId="12" xfId="0" applyFont="1" applyFill="1" applyBorder="1" applyAlignment="1">
      <alignment horizontal="center" vertical="top" wrapText="1"/>
    </xf>
    <xf numFmtId="0" fontId="18" fillId="3" borderId="15" xfId="0" applyFont="1" applyFill="1" applyBorder="1" applyAlignment="1">
      <alignment horizontal="center" vertical="top" wrapText="1"/>
    </xf>
    <xf numFmtId="0" fontId="18" fillId="3" borderId="81" xfId="0" applyFont="1" applyFill="1" applyBorder="1" applyAlignment="1">
      <alignment horizontal="center" vertical="top" wrapText="1"/>
    </xf>
    <xf numFmtId="0" fontId="18" fillId="3" borderId="7" xfId="0" applyFont="1" applyFill="1" applyBorder="1" applyAlignment="1">
      <alignment horizontal="center" vertical="top" wrapText="1"/>
    </xf>
    <xf numFmtId="0" fontId="18" fillId="3" borderId="16" xfId="0" applyFont="1" applyFill="1" applyBorder="1" applyAlignment="1">
      <alignment horizontal="center" vertical="top" wrapText="1"/>
    </xf>
    <xf numFmtId="0" fontId="18" fillId="3" borderId="32" xfId="0" applyFont="1" applyFill="1" applyBorder="1" applyAlignment="1">
      <alignment horizontal="center" vertical="top" wrapText="1"/>
    </xf>
    <xf numFmtId="0" fontId="9" fillId="2" borderId="9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3" fillId="3" borderId="0" xfId="0" applyFont="1" applyFill="1" applyAlignment="1">
      <alignment horizontal="center" vertical="center"/>
    </xf>
    <xf numFmtId="0" fontId="14" fillId="3" borderId="16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="86" zoomScaleNormal="86" workbookViewId="0">
      <selection activeCell="M9" sqref="M9"/>
    </sheetView>
  </sheetViews>
  <sheetFormatPr defaultRowHeight="15" x14ac:dyDescent="0.25"/>
  <cols>
    <col min="1" max="1" width="11.85546875" customWidth="1"/>
    <col min="3" max="4" width="10.140625" customWidth="1"/>
  </cols>
  <sheetData>
    <row r="1" spans="1:7" ht="36.75" customHeight="1" x14ac:dyDescent="0.25">
      <c r="F1" s="45" t="s">
        <v>152</v>
      </c>
    </row>
    <row r="2" spans="1:7" x14ac:dyDescent="0.25">
      <c r="A2" s="46" t="s">
        <v>163</v>
      </c>
      <c r="B2" s="46"/>
      <c r="C2" s="46"/>
      <c r="D2" s="46"/>
      <c r="E2" s="46"/>
      <c r="F2" s="46"/>
      <c r="G2" s="24"/>
    </row>
    <row r="3" spans="1:7" ht="15.75" thickBot="1" x14ac:dyDescent="0.3">
      <c r="A3" s="203" t="s">
        <v>127</v>
      </c>
      <c r="B3" s="203"/>
      <c r="C3" s="203"/>
      <c r="D3" s="203"/>
      <c r="E3" s="203"/>
      <c r="F3" s="203"/>
      <c r="G3" s="203"/>
    </row>
    <row r="4" spans="1:7" ht="15" customHeight="1" x14ac:dyDescent="0.25">
      <c r="A4" s="204" t="s">
        <v>0</v>
      </c>
      <c r="B4" s="207" t="s">
        <v>45</v>
      </c>
      <c r="C4" s="208"/>
      <c r="D4" s="241" t="s">
        <v>2</v>
      </c>
      <c r="E4" s="242"/>
      <c r="F4" s="243"/>
      <c r="G4" s="213" t="s">
        <v>3</v>
      </c>
    </row>
    <row r="5" spans="1:7" x14ac:dyDescent="0.25">
      <c r="A5" s="205"/>
      <c r="B5" s="209"/>
      <c r="C5" s="210"/>
      <c r="D5" s="244"/>
      <c r="E5" s="245"/>
      <c r="F5" s="246"/>
      <c r="G5" s="214"/>
    </row>
    <row r="6" spans="1:7" ht="15.75" thickBot="1" x14ac:dyDescent="0.3">
      <c r="A6" s="205"/>
      <c r="B6" s="211"/>
      <c r="C6" s="212"/>
      <c r="D6" s="218"/>
      <c r="E6" s="219"/>
      <c r="F6" s="220"/>
      <c r="G6" s="214"/>
    </row>
    <row r="7" spans="1:7" ht="15.75" thickBot="1" x14ac:dyDescent="0.3">
      <c r="A7" s="206"/>
      <c r="B7" s="216" t="s">
        <v>76</v>
      </c>
      <c r="C7" s="217"/>
      <c r="D7" s="81" t="s">
        <v>150</v>
      </c>
      <c r="E7" s="199" t="s">
        <v>93</v>
      </c>
      <c r="F7" s="200" t="s">
        <v>105</v>
      </c>
      <c r="G7" s="215"/>
    </row>
    <row r="8" spans="1:7" ht="15.75" thickBot="1" x14ac:dyDescent="0.3">
      <c r="A8" s="218" t="s">
        <v>5</v>
      </c>
      <c r="B8" s="219"/>
      <c r="C8" s="219"/>
      <c r="D8" s="219"/>
      <c r="E8" s="219"/>
      <c r="F8" s="219"/>
      <c r="G8" s="220"/>
    </row>
    <row r="9" spans="1:7" ht="36.75" thickBot="1" x14ac:dyDescent="0.3">
      <c r="A9" s="85" t="s">
        <v>90</v>
      </c>
      <c r="B9" s="221" t="s">
        <v>77</v>
      </c>
      <c r="C9" s="222"/>
      <c r="D9" s="158">
        <v>3</v>
      </c>
      <c r="E9" s="82">
        <v>3</v>
      </c>
      <c r="F9" s="82">
        <v>2</v>
      </c>
      <c r="G9" s="26">
        <v>8</v>
      </c>
    </row>
    <row r="10" spans="1:7" ht="24.75" customHeight="1" thickBot="1" x14ac:dyDescent="0.3">
      <c r="A10" s="85" t="s">
        <v>9</v>
      </c>
      <c r="B10" s="221" t="s">
        <v>78</v>
      </c>
      <c r="C10" s="222"/>
      <c r="D10" s="158">
        <v>2</v>
      </c>
      <c r="E10" s="82">
        <v>2</v>
      </c>
      <c r="F10" s="82">
        <v>2</v>
      </c>
      <c r="G10" s="26">
        <v>6</v>
      </c>
    </row>
    <row r="11" spans="1:7" ht="29.25" customHeight="1" thickBot="1" x14ac:dyDescent="0.3">
      <c r="A11" s="223" t="s">
        <v>91</v>
      </c>
      <c r="B11" s="221" t="s">
        <v>79</v>
      </c>
      <c r="C11" s="222"/>
      <c r="D11" s="158">
        <v>2</v>
      </c>
      <c r="E11" s="82">
        <v>2</v>
      </c>
      <c r="F11" s="82">
        <v>2</v>
      </c>
      <c r="G11" s="26">
        <v>6</v>
      </c>
    </row>
    <row r="12" spans="1:7" ht="15.75" thickBot="1" x14ac:dyDescent="0.3">
      <c r="A12" s="224"/>
      <c r="B12" s="221" t="s">
        <v>80</v>
      </c>
      <c r="C12" s="222"/>
      <c r="D12" s="158">
        <v>2</v>
      </c>
      <c r="E12" s="82">
        <v>2</v>
      </c>
      <c r="F12" s="82">
        <v>2</v>
      </c>
      <c r="G12" s="26">
        <v>6</v>
      </c>
    </row>
    <row r="13" spans="1:7" ht="15.75" thickBot="1" x14ac:dyDescent="0.3">
      <c r="A13" s="224"/>
      <c r="B13" s="221" t="s">
        <v>81</v>
      </c>
      <c r="C13" s="222"/>
      <c r="D13" s="158" t="s">
        <v>11</v>
      </c>
      <c r="E13" s="82" t="s">
        <v>11</v>
      </c>
      <c r="F13" s="82">
        <v>1</v>
      </c>
      <c r="G13" s="26">
        <f t="shared" ref="G13:G21" si="0">SUM(E13:F13)</f>
        <v>1</v>
      </c>
    </row>
    <row r="14" spans="1:7" ht="29.25" customHeight="1" thickBot="1" x14ac:dyDescent="0.3">
      <c r="A14" s="225"/>
      <c r="B14" s="221" t="s">
        <v>82</v>
      </c>
      <c r="C14" s="222"/>
      <c r="D14" s="158">
        <v>1</v>
      </c>
      <c r="E14" s="82">
        <v>1</v>
      </c>
      <c r="F14" s="82">
        <v>1</v>
      </c>
      <c r="G14" s="26">
        <v>3</v>
      </c>
    </row>
    <row r="15" spans="1:7" ht="15.75" thickBot="1" x14ac:dyDescent="0.3">
      <c r="A15" s="223" t="s">
        <v>62</v>
      </c>
      <c r="B15" s="221" t="s">
        <v>83</v>
      </c>
      <c r="C15" s="222"/>
      <c r="D15" s="158">
        <v>2</v>
      </c>
      <c r="E15" s="82">
        <v>2</v>
      </c>
      <c r="F15" s="82">
        <v>2</v>
      </c>
      <c r="G15" s="26">
        <v>6</v>
      </c>
    </row>
    <row r="16" spans="1:7" ht="26.25" customHeight="1" thickBot="1" x14ac:dyDescent="0.3">
      <c r="A16" s="225"/>
      <c r="B16" s="221" t="s">
        <v>84</v>
      </c>
      <c r="C16" s="222"/>
      <c r="D16" s="158">
        <v>3</v>
      </c>
      <c r="E16" s="82">
        <v>3</v>
      </c>
      <c r="F16" s="82">
        <v>3</v>
      </c>
      <c r="G16" s="26">
        <v>9</v>
      </c>
    </row>
    <row r="17" spans="1:7" ht="27" customHeight="1" thickBot="1" x14ac:dyDescent="0.3">
      <c r="A17" s="85" t="s">
        <v>92</v>
      </c>
      <c r="B17" s="221" t="s">
        <v>85</v>
      </c>
      <c r="C17" s="222"/>
      <c r="D17" s="158">
        <v>2</v>
      </c>
      <c r="E17" s="82">
        <v>2</v>
      </c>
      <c r="F17" s="82">
        <v>2</v>
      </c>
      <c r="G17" s="26">
        <v>6</v>
      </c>
    </row>
    <row r="18" spans="1:7" ht="15.75" thickBot="1" x14ac:dyDescent="0.3">
      <c r="A18" s="232" t="s">
        <v>22</v>
      </c>
      <c r="B18" s="233"/>
      <c r="C18" s="234"/>
      <c r="D18" s="21">
        <f>SUM(D9:D17)</f>
        <v>17</v>
      </c>
      <c r="E18" s="21">
        <f>SUM(E9:E17)</f>
        <v>17</v>
      </c>
      <c r="F18" s="21">
        <f>SUM(F9:F17)</f>
        <v>17</v>
      </c>
      <c r="G18" s="26">
        <v>51</v>
      </c>
    </row>
    <row r="19" spans="1:7" ht="27.75" customHeight="1" thickBot="1" x14ac:dyDescent="0.3">
      <c r="A19" s="232" t="s">
        <v>66</v>
      </c>
      <c r="B19" s="233"/>
      <c r="C19" s="233"/>
      <c r="D19" s="108">
        <f>SUM(D20:D23)</f>
        <v>4</v>
      </c>
      <c r="E19" s="108">
        <f>SUM(E20:E23)</f>
        <v>4</v>
      </c>
      <c r="F19" s="108">
        <v>6</v>
      </c>
      <c r="G19" s="109">
        <v>14</v>
      </c>
    </row>
    <row r="20" spans="1:7" x14ac:dyDescent="0.25">
      <c r="A20" s="261" t="s">
        <v>80</v>
      </c>
      <c r="B20" s="261"/>
      <c r="C20" s="262"/>
      <c r="D20" s="106">
        <v>1</v>
      </c>
      <c r="E20" s="106">
        <v>1</v>
      </c>
      <c r="F20" s="106">
        <v>1</v>
      </c>
      <c r="G20" s="107">
        <v>3</v>
      </c>
    </row>
    <row r="21" spans="1:7" x14ac:dyDescent="0.25">
      <c r="A21" s="226" t="s">
        <v>81</v>
      </c>
      <c r="B21" s="227"/>
      <c r="C21" s="228"/>
      <c r="D21" s="105" t="s">
        <v>11</v>
      </c>
      <c r="E21" s="105" t="s">
        <v>11</v>
      </c>
      <c r="F21" s="105">
        <v>2</v>
      </c>
      <c r="G21" s="104">
        <f t="shared" si="0"/>
        <v>2</v>
      </c>
    </row>
    <row r="22" spans="1:7" x14ac:dyDescent="0.25">
      <c r="A22" s="229" t="s">
        <v>82</v>
      </c>
      <c r="B22" s="229"/>
      <c r="C22" s="226"/>
      <c r="D22" s="105">
        <v>1</v>
      </c>
      <c r="E22" s="105">
        <v>1</v>
      </c>
      <c r="F22" s="105">
        <v>1</v>
      </c>
      <c r="G22" s="104">
        <v>3</v>
      </c>
    </row>
    <row r="23" spans="1:7" ht="32.25" customHeight="1" thickBot="1" x14ac:dyDescent="0.3">
      <c r="A23" s="230" t="s">
        <v>86</v>
      </c>
      <c r="B23" s="230"/>
      <c r="C23" s="231"/>
      <c r="D23" s="110">
        <v>2</v>
      </c>
      <c r="E23" s="110">
        <v>2</v>
      </c>
      <c r="F23" s="110">
        <v>2</v>
      </c>
      <c r="G23" s="111">
        <v>6</v>
      </c>
    </row>
    <row r="24" spans="1:7" ht="39" customHeight="1" thickBot="1" x14ac:dyDescent="0.3">
      <c r="A24" s="235" t="s">
        <v>87</v>
      </c>
      <c r="B24" s="236"/>
      <c r="C24" s="236"/>
      <c r="D24" s="108">
        <f>D18+D19</f>
        <v>21</v>
      </c>
      <c r="E24" s="108">
        <f>E18+E19</f>
        <v>21</v>
      </c>
      <c r="F24" s="108">
        <f>F18+F19</f>
        <v>23</v>
      </c>
      <c r="G24" s="108">
        <f>G18+G19</f>
        <v>65</v>
      </c>
    </row>
    <row r="25" spans="1:7" ht="27.75" customHeight="1" thickBot="1" x14ac:dyDescent="0.3">
      <c r="A25" s="255" t="s">
        <v>88</v>
      </c>
      <c r="B25" s="256"/>
      <c r="C25" s="257"/>
      <c r="D25" s="21">
        <f>D26+D31</f>
        <v>10</v>
      </c>
      <c r="E25" s="21">
        <f>E26+E31</f>
        <v>10</v>
      </c>
      <c r="F25" s="21">
        <v>10</v>
      </c>
      <c r="G25" s="26">
        <v>30</v>
      </c>
    </row>
    <row r="26" spans="1:7" ht="15.75" thickBot="1" x14ac:dyDescent="0.3">
      <c r="A26" s="235" t="s">
        <v>89</v>
      </c>
      <c r="B26" s="236"/>
      <c r="C26" s="237"/>
      <c r="D26" s="21">
        <f>SUM(D27:D30)</f>
        <v>6</v>
      </c>
      <c r="E26" s="21">
        <f>SUM(E27:E30)</f>
        <v>6</v>
      </c>
      <c r="F26" s="21">
        <f t="shared" ref="F26" si="1">SUM(F27:F30)</f>
        <v>6</v>
      </c>
      <c r="G26" s="26">
        <v>18</v>
      </c>
    </row>
    <row r="27" spans="1:7" ht="15.75" thickBot="1" x14ac:dyDescent="0.3">
      <c r="A27" s="247" t="s">
        <v>98</v>
      </c>
      <c r="B27" s="248"/>
      <c r="C27" s="249"/>
      <c r="D27" s="33">
        <v>2</v>
      </c>
      <c r="E27" s="33">
        <v>2</v>
      </c>
      <c r="F27" s="33">
        <v>2</v>
      </c>
      <c r="G27" s="41">
        <v>6</v>
      </c>
    </row>
    <row r="28" spans="1:7" ht="15.75" thickBot="1" x14ac:dyDescent="0.3">
      <c r="A28" s="258" t="s">
        <v>100</v>
      </c>
      <c r="B28" s="259"/>
      <c r="C28" s="260"/>
      <c r="D28" s="33">
        <v>1</v>
      </c>
      <c r="E28" s="33">
        <v>1</v>
      </c>
      <c r="F28" s="33">
        <v>1</v>
      </c>
      <c r="G28" s="41">
        <v>3</v>
      </c>
    </row>
    <row r="29" spans="1:7" ht="15.75" thickBot="1" x14ac:dyDescent="0.3">
      <c r="A29" s="247" t="s">
        <v>99</v>
      </c>
      <c r="B29" s="248"/>
      <c r="C29" s="249"/>
      <c r="D29" s="33">
        <v>1</v>
      </c>
      <c r="E29" s="33">
        <v>1</v>
      </c>
      <c r="F29" s="33">
        <v>1</v>
      </c>
      <c r="G29" s="41">
        <v>3</v>
      </c>
    </row>
    <row r="30" spans="1:7" ht="15.75" thickBot="1" x14ac:dyDescent="0.3">
      <c r="A30" s="247" t="s">
        <v>101</v>
      </c>
      <c r="B30" s="248"/>
      <c r="C30" s="249"/>
      <c r="D30" s="33">
        <v>2</v>
      </c>
      <c r="E30" s="33">
        <v>2</v>
      </c>
      <c r="F30" s="33">
        <v>2</v>
      </c>
      <c r="G30" s="41">
        <v>6</v>
      </c>
    </row>
    <row r="31" spans="1:7" ht="15.75" thickBot="1" x14ac:dyDescent="0.3">
      <c r="A31" s="235" t="s">
        <v>31</v>
      </c>
      <c r="B31" s="236"/>
      <c r="C31" s="237"/>
      <c r="D31" s="21">
        <f>SUM(D32:D34)</f>
        <v>4</v>
      </c>
      <c r="E31" s="21">
        <f>SUM(E32:E34)</f>
        <v>4</v>
      </c>
      <c r="F31" s="21">
        <f>SUM(F32:F34)</f>
        <v>4</v>
      </c>
      <c r="G31" s="26">
        <v>12</v>
      </c>
    </row>
    <row r="32" spans="1:7" ht="15.75" thickBot="1" x14ac:dyDescent="0.3">
      <c r="A32" s="247" t="s">
        <v>32</v>
      </c>
      <c r="B32" s="248"/>
      <c r="C32" s="249"/>
      <c r="D32" s="33">
        <v>1</v>
      </c>
      <c r="E32" s="33">
        <v>1</v>
      </c>
      <c r="F32" s="33">
        <v>1</v>
      </c>
      <c r="G32" s="41">
        <v>3</v>
      </c>
    </row>
    <row r="33" spans="1:7" ht="15.75" thickBot="1" x14ac:dyDescent="0.3">
      <c r="A33" s="250" t="s">
        <v>44</v>
      </c>
      <c r="B33" s="251"/>
      <c r="C33" s="252"/>
      <c r="D33" s="52">
        <v>2</v>
      </c>
      <c r="E33" s="52">
        <v>2</v>
      </c>
      <c r="F33" s="52">
        <v>2</v>
      </c>
      <c r="G33" s="41">
        <v>6</v>
      </c>
    </row>
    <row r="34" spans="1:7" ht="15.75" thickBot="1" x14ac:dyDescent="0.3">
      <c r="A34" s="253" t="s">
        <v>33</v>
      </c>
      <c r="B34" s="253"/>
      <c r="C34" s="254"/>
      <c r="D34" s="53">
        <v>1</v>
      </c>
      <c r="E34" s="53">
        <v>1</v>
      </c>
      <c r="F34" s="53">
        <v>1</v>
      </c>
      <c r="G34" s="41">
        <v>3</v>
      </c>
    </row>
    <row r="35" spans="1:7" ht="15.75" thickBot="1" x14ac:dyDescent="0.3">
      <c r="A35" s="235" t="s">
        <v>34</v>
      </c>
      <c r="B35" s="236"/>
      <c r="C35" s="237"/>
      <c r="D35" s="21">
        <f>D24+D25</f>
        <v>31</v>
      </c>
      <c r="E35" s="21">
        <f>E24+E25</f>
        <v>31</v>
      </c>
      <c r="F35" s="21">
        <f>F24+F25</f>
        <v>33</v>
      </c>
      <c r="G35" s="26">
        <v>95</v>
      </c>
    </row>
    <row r="36" spans="1:7" ht="27.75" customHeight="1" thickBot="1" x14ac:dyDescent="0.3">
      <c r="A36" s="238" t="s">
        <v>35</v>
      </c>
      <c r="B36" s="239"/>
      <c r="C36" s="240"/>
      <c r="D36" s="21">
        <f>D35</f>
        <v>31</v>
      </c>
      <c r="E36" s="21">
        <f>E35</f>
        <v>31</v>
      </c>
      <c r="F36" s="21">
        <f t="shared" ref="F36" si="2">F35</f>
        <v>33</v>
      </c>
      <c r="G36" s="26">
        <v>95</v>
      </c>
    </row>
  </sheetData>
  <mergeCells count="37">
    <mergeCell ref="A35:C35"/>
    <mergeCell ref="A36:C36"/>
    <mergeCell ref="D4:F6"/>
    <mergeCell ref="A30:C30"/>
    <mergeCell ref="A31:C31"/>
    <mergeCell ref="A32:C32"/>
    <mergeCell ref="A33:C33"/>
    <mergeCell ref="A34:C34"/>
    <mergeCell ref="A24:C24"/>
    <mergeCell ref="A25:C25"/>
    <mergeCell ref="A26:C26"/>
    <mergeCell ref="A27:C27"/>
    <mergeCell ref="A28:C28"/>
    <mergeCell ref="A29:C29"/>
    <mergeCell ref="A19:C19"/>
    <mergeCell ref="A20:C20"/>
    <mergeCell ref="A21:C21"/>
    <mergeCell ref="A22:C22"/>
    <mergeCell ref="A23:C23"/>
    <mergeCell ref="A15:A16"/>
    <mergeCell ref="B15:C15"/>
    <mergeCell ref="B16:C16"/>
    <mergeCell ref="B17:C17"/>
    <mergeCell ref="A18:C18"/>
    <mergeCell ref="A8:G8"/>
    <mergeCell ref="B9:C9"/>
    <mergeCell ref="B10:C10"/>
    <mergeCell ref="A11:A14"/>
    <mergeCell ref="B11:C11"/>
    <mergeCell ref="B12:C12"/>
    <mergeCell ref="B13:C13"/>
    <mergeCell ref="B14:C14"/>
    <mergeCell ref="A3:G3"/>
    <mergeCell ref="A4:A7"/>
    <mergeCell ref="B4:C6"/>
    <mergeCell ref="G4:G7"/>
    <mergeCell ref="B7:C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view="pageBreakPreview" zoomScale="89" zoomScaleNormal="100" zoomScaleSheetLayoutView="89" workbookViewId="0">
      <pane ySplit="11" topLeftCell="A12" activePane="bottomLeft" state="frozen"/>
      <selection pane="bottomLeft" activeCell="A2" sqref="A2"/>
    </sheetView>
  </sheetViews>
  <sheetFormatPr defaultRowHeight="15" x14ac:dyDescent="0.25"/>
  <cols>
    <col min="1" max="1" width="13" customWidth="1"/>
    <col min="2" max="2" width="11.85546875" customWidth="1"/>
    <col min="4" max="4" width="8.5703125" customWidth="1"/>
    <col min="5" max="6" width="7.5703125" customWidth="1"/>
    <col min="7" max="7" width="10.42578125" style="25" customWidth="1"/>
  </cols>
  <sheetData>
    <row r="1" spans="1:10" ht="26.25" customHeight="1" x14ac:dyDescent="0.25">
      <c r="E1" s="45" t="s">
        <v>102</v>
      </c>
    </row>
    <row r="2" spans="1:10" x14ac:dyDescent="0.25">
      <c r="A2" s="112" t="s">
        <v>161</v>
      </c>
      <c r="B2" s="46"/>
      <c r="C2" s="46"/>
      <c r="D2" s="46"/>
      <c r="E2" s="20"/>
      <c r="F2" s="20"/>
      <c r="G2" s="24"/>
    </row>
    <row r="3" spans="1:10" ht="15.75" thickBot="1" x14ac:dyDescent="0.3">
      <c r="A3" s="203" t="s">
        <v>127</v>
      </c>
      <c r="B3" s="203"/>
      <c r="C3" s="203"/>
      <c r="D3" s="203"/>
      <c r="E3" s="203"/>
      <c r="F3" s="203"/>
      <c r="G3" s="203"/>
    </row>
    <row r="4" spans="1:10" x14ac:dyDescent="0.25">
      <c r="A4" s="204" t="s">
        <v>0</v>
      </c>
      <c r="B4" s="207" t="s">
        <v>45</v>
      </c>
      <c r="C4" s="208"/>
      <c r="D4" s="241" t="str">
        <f>'УО(ИН), вар.2 (1-4)'!$D$4</f>
        <v>Количество часов</v>
      </c>
      <c r="E4" s="242"/>
      <c r="F4" s="243"/>
      <c r="G4" s="213" t="s">
        <v>3</v>
      </c>
    </row>
    <row r="5" spans="1:10" x14ac:dyDescent="0.25">
      <c r="A5" s="205"/>
      <c r="B5" s="209"/>
      <c r="C5" s="210"/>
      <c r="D5" s="244"/>
      <c r="E5" s="245"/>
      <c r="F5" s="246"/>
      <c r="G5" s="214"/>
    </row>
    <row r="6" spans="1:10" ht="15" customHeight="1" thickBot="1" x14ac:dyDescent="0.3">
      <c r="A6" s="205"/>
      <c r="B6" s="211"/>
      <c r="C6" s="212"/>
      <c r="D6" s="218"/>
      <c r="E6" s="219"/>
      <c r="F6" s="220"/>
      <c r="G6" s="214"/>
      <c r="H6" s="20"/>
      <c r="I6" s="20"/>
      <c r="J6" s="20"/>
    </row>
    <row r="7" spans="1:10" ht="15.75" thickBot="1" x14ac:dyDescent="0.3">
      <c r="A7" s="206"/>
      <c r="B7" s="216" t="s">
        <v>76</v>
      </c>
      <c r="C7" s="217"/>
      <c r="D7" s="201" t="s">
        <v>71</v>
      </c>
      <c r="E7" s="201" t="s">
        <v>124</v>
      </c>
      <c r="F7" s="199" t="s">
        <v>94</v>
      </c>
      <c r="G7" s="215"/>
    </row>
    <row r="8" spans="1:10" ht="15.75" thickBot="1" x14ac:dyDescent="0.3">
      <c r="A8" s="218" t="s">
        <v>5</v>
      </c>
      <c r="B8" s="219"/>
      <c r="C8" s="219"/>
      <c r="D8" s="219"/>
      <c r="E8" s="219"/>
      <c r="F8" s="219"/>
      <c r="G8" s="220"/>
    </row>
    <row r="9" spans="1:10" ht="36.75" thickBot="1" x14ac:dyDescent="0.3">
      <c r="A9" s="17" t="s">
        <v>90</v>
      </c>
      <c r="B9" s="221" t="s">
        <v>77</v>
      </c>
      <c r="C9" s="222"/>
      <c r="D9" s="82">
        <v>3</v>
      </c>
      <c r="E9" s="22">
        <v>3</v>
      </c>
      <c r="F9" s="82">
        <v>3</v>
      </c>
      <c r="G9" s="26">
        <v>9</v>
      </c>
    </row>
    <row r="10" spans="1:10" ht="27.75" customHeight="1" thickBot="1" x14ac:dyDescent="0.3">
      <c r="A10" s="17" t="s">
        <v>9</v>
      </c>
      <c r="B10" s="221" t="s">
        <v>78</v>
      </c>
      <c r="C10" s="222"/>
      <c r="D10" s="82">
        <v>2</v>
      </c>
      <c r="E10" s="22">
        <v>2</v>
      </c>
      <c r="F10" s="82">
        <v>2</v>
      </c>
      <c r="G10" s="26">
        <v>6</v>
      </c>
    </row>
    <row r="11" spans="1:10" ht="33" customHeight="1" thickBot="1" x14ac:dyDescent="0.3">
      <c r="A11" s="223" t="s">
        <v>91</v>
      </c>
      <c r="B11" s="221" t="s">
        <v>79</v>
      </c>
      <c r="C11" s="222"/>
      <c r="D11" s="82">
        <v>2</v>
      </c>
      <c r="E11" s="22">
        <v>2</v>
      </c>
      <c r="F11" s="82">
        <v>2</v>
      </c>
      <c r="G11" s="26">
        <v>6</v>
      </c>
    </row>
    <row r="12" spans="1:10" ht="15.75" thickBot="1" x14ac:dyDescent="0.3">
      <c r="A12" s="224"/>
      <c r="B12" s="221" t="s">
        <v>80</v>
      </c>
      <c r="C12" s="222"/>
      <c r="D12" s="82">
        <v>2</v>
      </c>
      <c r="E12" s="22">
        <v>2</v>
      </c>
      <c r="F12" s="82">
        <v>1</v>
      </c>
      <c r="G12" s="26">
        <v>5</v>
      </c>
    </row>
    <row r="13" spans="1:10" ht="21.75" customHeight="1" thickBot="1" x14ac:dyDescent="0.3">
      <c r="A13" s="224"/>
      <c r="B13" s="221" t="s">
        <v>81</v>
      </c>
      <c r="C13" s="222"/>
      <c r="D13" s="82">
        <v>3</v>
      </c>
      <c r="E13" s="22">
        <v>3</v>
      </c>
      <c r="F13" s="82">
        <v>5</v>
      </c>
      <c r="G13" s="26">
        <v>11</v>
      </c>
    </row>
    <row r="14" spans="1:10" ht="25.5" customHeight="1" thickBot="1" x14ac:dyDescent="0.3">
      <c r="A14" s="225"/>
      <c r="B14" s="221" t="s">
        <v>82</v>
      </c>
      <c r="C14" s="222"/>
      <c r="D14" s="82">
        <v>2</v>
      </c>
      <c r="E14" s="22">
        <v>2</v>
      </c>
      <c r="F14" s="82">
        <v>2</v>
      </c>
      <c r="G14" s="26">
        <v>6</v>
      </c>
    </row>
    <row r="15" spans="1:10" ht="22.9" customHeight="1" thickBot="1" x14ac:dyDescent="0.3">
      <c r="A15" s="223" t="s">
        <v>62</v>
      </c>
      <c r="B15" s="221" t="s">
        <v>83</v>
      </c>
      <c r="C15" s="222"/>
      <c r="D15" s="82">
        <v>3</v>
      </c>
      <c r="E15" s="22">
        <v>3</v>
      </c>
      <c r="F15" s="82">
        <v>2</v>
      </c>
      <c r="G15" s="26">
        <v>8</v>
      </c>
    </row>
    <row r="16" spans="1:10" ht="27.75" customHeight="1" thickBot="1" x14ac:dyDescent="0.3">
      <c r="A16" s="225"/>
      <c r="B16" s="221" t="s">
        <v>84</v>
      </c>
      <c r="C16" s="222"/>
      <c r="D16" s="82">
        <v>3</v>
      </c>
      <c r="E16" s="22">
        <v>3</v>
      </c>
      <c r="F16" s="82">
        <v>3</v>
      </c>
      <c r="G16" s="26">
        <v>9</v>
      </c>
    </row>
    <row r="17" spans="1:12" ht="24.75" thickBot="1" x14ac:dyDescent="0.3">
      <c r="A17" s="17" t="s">
        <v>92</v>
      </c>
      <c r="B17" s="221" t="s">
        <v>85</v>
      </c>
      <c r="C17" s="222"/>
      <c r="D17" s="82">
        <v>3</v>
      </c>
      <c r="E17" s="22">
        <v>3</v>
      </c>
      <c r="F17" s="82">
        <v>2</v>
      </c>
      <c r="G17" s="26">
        <v>8</v>
      </c>
    </row>
    <row r="18" spans="1:12" ht="22.9" customHeight="1" thickBot="1" x14ac:dyDescent="0.3">
      <c r="A18" s="17" t="s">
        <v>64</v>
      </c>
      <c r="B18" s="221" t="s">
        <v>128</v>
      </c>
      <c r="C18" s="222"/>
      <c r="D18" s="82" t="s">
        <v>11</v>
      </c>
      <c r="E18" s="22" t="s">
        <v>11</v>
      </c>
      <c r="F18" s="82">
        <v>2</v>
      </c>
      <c r="G18" s="26">
        <v>2</v>
      </c>
    </row>
    <row r="19" spans="1:12" ht="15.75" thickBot="1" x14ac:dyDescent="0.3">
      <c r="A19" s="232" t="s">
        <v>22</v>
      </c>
      <c r="B19" s="233"/>
      <c r="C19" s="234"/>
      <c r="D19" s="21">
        <f t="shared" ref="D19" si="0">SUM(D9:D18)</f>
        <v>23</v>
      </c>
      <c r="E19" s="21">
        <f t="shared" ref="E19" si="1">SUM(E9:E18)</f>
        <v>23</v>
      </c>
      <c r="F19" s="21">
        <v>24</v>
      </c>
      <c r="G19" s="26">
        <v>70</v>
      </c>
    </row>
    <row r="20" spans="1:12" ht="27.75" customHeight="1" thickBot="1" x14ac:dyDescent="0.3">
      <c r="A20" s="263" t="s">
        <v>66</v>
      </c>
      <c r="B20" s="264"/>
      <c r="C20" s="265"/>
      <c r="D20" s="49">
        <f>SUM(D21:D24)</f>
        <v>6</v>
      </c>
      <c r="E20" s="49">
        <f>SUM(E21:E24)</f>
        <v>6</v>
      </c>
      <c r="F20" s="49">
        <v>6</v>
      </c>
      <c r="G20" s="40">
        <v>18</v>
      </c>
    </row>
    <row r="21" spans="1:12" x14ac:dyDescent="0.25">
      <c r="A21" s="266" t="s">
        <v>80</v>
      </c>
      <c r="B21" s="267"/>
      <c r="C21" s="268"/>
      <c r="D21" s="116">
        <v>1</v>
      </c>
      <c r="E21" s="116">
        <v>1</v>
      </c>
      <c r="F21" s="118">
        <v>1</v>
      </c>
      <c r="G21" s="113">
        <v>3</v>
      </c>
    </row>
    <row r="22" spans="1:12" x14ac:dyDescent="0.25">
      <c r="A22" s="269" t="s">
        <v>104</v>
      </c>
      <c r="B22" s="270"/>
      <c r="C22" s="271"/>
      <c r="D22" s="105">
        <v>2</v>
      </c>
      <c r="E22" s="105">
        <v>2</v>
      </c>
      <c r="F22" s="119">
        <v>2</v>
      </c>
      <c r="G22" s="114">
        <v>6</v>
      </c>
    </row>
    <row r="23" spans="1:12" x14ac:dyDescent="0.25">
      <c r="A23" s="272" t="s">
        <v>82</v>
      </c>
      <c r="B23" s="229"/>
      <c r="C23" s="226"/>
      <c r="D23" s="105">
        <v>1</v>
      </c>
      <c r="E23" s="105">
        <v>1</v>
      </c>
      <c r="F23" s="119">
        <v>1</v>
      </c>
      <c r="G23" s="114">
        <v>3</v>
      </c>
    </row>
    <row r="24" spans="1:12" ht="19.5" customHeight="1" thickBot="1" x14ac:dyDescent="0.3">
      <c r="A24" s="273" t="s">
        <v>86</v>
      </c>
      <c r="B24" s="274"/>
      <c r="C24" s="275"/>
      <c r="D24" s="117">
        <v>2</v>
      </c>
      <c r="E24" s="117">
        <v>2</v>
      </c>
      <c r="F24" s="120">
        <v>2</v>
      </c>
      <c r="G24" s="115">
        <v>6</v>
      </c>
    </row>
    <row r="25" spans="1:12" ht="36.75" customHeight="1" thickBot="1" x14ac:dyDescent="0.3">
      <c r="A25" s="255" t="s">
        <v>87</v>
      </c>
      <c r="B25" s="256"/>
      <c r="C25" s="256"/>
      <c r="D25" s="50">
        <f>D19+D20</f>
        <v>29</v>
      </c>
      <c r="E25" s="21">
        <f>E19+E20</f>
        <v>29</v>
      </c>
      <c r="F25" s="21">
        <v>30</v>
      </c>
      <c r="G25" s="21">
        <f>G19+G20</f>
        <v>88</v>
      </c>
    </row>
    <row r="26" spans="1:12" ht="34.5" customHeight="1" thickBot="1" x14ac:dyDescent="0.3">
      <c r="A26" s="255" t="s">
        <v>88</v>
      </c>
      <c r="B26" s="256"/>
      <c r="C26" s="257"/>
      <c r="D26" s="21">
        <v>10</v>
      </c>
      <c r="E26" s="21">
        <v>10</v>
      </c>
      <c r="F26" s="21">
        <v>10</v>
      </c>
      <c r="G26" s="26">
        <v>30</v>
      </c>
    </row>
    <row r="27" spans="1:12" ht="20.25" customHeight="1" thickBot="1" x14ac:dyDescent="0.3">
      <c r="A27" s="235" t="s">
        <v>89</v>
      </c>
      <c r="B27" s="236"/>
      <c r="C27" s="237"/>
      <c r="D27" s="21">
        <f t="shared" ref="D27" si="2">SUM(D28:D31)</f>
        <v>6</v>
      </c>
      <c r="E27" s="21">
        <f t="shared" ref="E27" si="3">SUM(E28:E31)</f>
        <v>6</v>
      </c>
      <c r="F27" s="21">
        <v>6</v>
      </c>
      <c r="G27" s="26">
        <v>18</v>
      </c>
    </row>
    <row r="28" spans="1:12" ht="16.5" customHeight="1" thickBot="1" x14ac:dyDescent="0.3">
      <c r="A28" s="247" t="s">
        <v>98</v>
      </c>
      <c r="B28" s="248"/>
      <c r="C28" s="249"/>
      <c r="D28" s="33">
        <v>2</v>
      </c>
      <c r="E28" s="33">
        <v>2</v>
      </c>
      <c r="F28" s="33">
        <v>2</v>
      </c>
      <c r="G28" s="41">
        <v>6</v>
      </c>
    </row>
    <row r="29" spans="1:12" ht="24" customHeight="1" thickBot="1" x14ac:dyDescent="0.3">
      <c r="A29" s="258" t="s">
        <v>100</v>
      </c>
      <c r="B29" s="259"/>
      <c r="C29" s="260"/>
      <c r="D29" s="33">
        <v>1</v>
      </c>
      <c r="E29" s="33">
        <v>1</v>
      </c>
      <c r="F29" s="33">
        <v>1</v>
      </c>
      <c r="G29" s="41">
        <v>3</v>
      </c>
    </row>
    <row r="30" spans="1:12" ht="26.25" customHeight="1" thickBot="1" x14ac:dyDescent="0.3">
      <c r="A30" s="247" t="s">
        <v>99</v>
      </c>
      <c r="B30" s="248"/>
      <c r="C30" s="249"/>
      <c r="D30" s="33">
        <v>1</v>
      </c>
      <c r="E30" s="33">
        <v>1</v>
      </c>
      <c r="F30" s="33">
        <v>1</v>
      </c>
      <c r="G30" s="41">
        <v>3</v>
      </c>
    </row>
    <row r="31" spans="1:12" ht="15.75" thickBot="1" x14ac:dyDescent="0.3">
      <c r="A31" s="247" t="s">
        <v>101</v>
      </c>
      <c r="B31" s="248"/>
      <c r="C31" s="249"/>
      <c r="D31" s="33">
        <v>2</v>
      </c>
      <c r="E31" s="33">
        <v>2</v>
      </c>
      <c r="F31" s="33">
        <v>2</v>
      </c>
      <c r="G31" s="41">
        <v>6</v>
      </c>
    </row>
    <row r="32" spans="1:12" ht="16.5" customHeight="1" thickBot="1" x14ac:dyDescent="0.3">
      <c r="A32" s="235" t="s">
        <v>31</v>
      </c>
      <c r="B32" s="236"/>
      <c r="C32" s="237"/>
      <c r="D32" s="21">
        <v>4</v>
      </c>
      <c r="E32" s="21">
        <v>4</v>
      </c>
      <c r="F32" s="21">
        <v>4</v>
      </c>
      <c r="G32" s="26">
        <v>12</v>
      </c>
      <c r="L32" s="121"/>
    </row>
    <row r="33" spans="1:10" ht="15" customHeight="1" thickBot="1" x14ac:dyDescent="0.3">
      <c r="A33" s="247" t="s">
        <v>32</v>
      </c>
      <c r="B33" s="248"/>
      <c r="C33" s="249"/>
      <c r="D33" s="33">
        <v>1</v>
      </c>
      <c r="E33" s="33">
        <v>1</v>
      </c>
      <c r="F33" s="33">
        <v>1</v>
      </c>
      <c r="G33" s="41">
        <v>3</v>
      </c>
    </row>
    <row r="34" spans="1:10" ht="15.75" thickBot="1" x14ac:dyDescent="0.3">
      <c r="A34" s="276" t="s">
        <v>74</v>
      </c>
      <c r="B34" s="277"/>
      <c r="C34" s="278"/>
      <c r="D34" s="33"/>
      <c r="E34" s="33"/>
      <c r="F34" s="33">
        <v>1</v>
      </c>
      <c r="G34" s="41">
        <v>1</v>
      </c>
      <c r="J34" s="51"/>
    </row>
    <row r="35" spans="1:10" ht="15.75" thickBot="1" x14ac:dyDescent="0.3">
      <c r="A35" s="250" t="s">
        <v>44</v>
      </c>
      <c r="B35" s="251"/>
      <c r="C35" s="252"/>
      <c r="D35" s="33">
        <v>2</v>
      </c>
      <c r="E35" s="33">
        <v>2</v>
      </c>
      <c r="F35" s="33">
        <v>2</v>
      </c>
      <c r="G35" s="41">
        <v>6</v>
      </c>
    </row>
    <row r="36" spans="1:10" ht="15.75" thickBot="1" x14ac:dyDescent="0.3">
      <c r="A36" s="253" t="s">
        <v>33</v>
      </c>
      <c r="B36" s="253"/>
      <c r="C36" s="254"/>
      <c r="D36" s="53">
        <v>1</v>
      </c>
      <c r="E36" s="33">
        <v>1</v>
      </c>
      <c r="F36" s="33"/>
      <c r="G36" s="41">
        <v>2</v>
      </c>
    </row>
    <row r="37" spans="1:10" ht="15.75" thickBot="1" x14ac:dyDescent="0.3">
      <c r="A37" s="235" t="s">
        <v>34</v>
      </c>
      <c r="B37" s="236"/>
      <c r="C37" s="237"/>
      <c r="D37" s="21">
        <f>D25+D26</f>
        <v>39</v>
      </c>
      <c r="E37" s="21">
        <f>E25+E26</f>
        <v>39</v>
      </c>
      <c r="F37" s="21">
        <v>40</v>
      </c>
      <c r="G37" s="26">
        <v>118</v>
      </c>
    </row>
    <row r="38" spans="1:10" ht="31.5" customHeight="1" thickBot="1" x14ac:dyDescent="0.3">
      <c r="A38" s="238" t="s">
        <v>35</v>
      </c>
      <c r="B38" s="239"/>
      <c r="C38" s="240"/>
      <c r="D38" s="21">
        <v>39</v>
      </c>
      <c r="E38" s="21">
        <f t="shared" ref="E38" si="4">E37</f>
        <v>39</v>
      </c>
      <c r="F38" s="21">
        <v>40</v>
      </c>
      <c r="G38" s="26">
        <v>118</v>
      </c>
    </row>
    <row r="40" spans="1:10" ht="16.5" customHeight="1" x14ac:dyDescent="0.25"/>
    <row r="41" spans="1:10" ht="24" customHeight="1" x14ac:dyDescent="0.25"/>
    <row r="42" spans="1:10" ht="25.5" customHeight="1" x14ac:dyDescent="0.25"/>
  </sheetData>
  <mergeCells count="39">
    <mergeCell ref="B7:C7"/>
    <mergeCell ref="A4:A7"/>
    <mergeCell ref="G4:G7"/>
    <mergeCell ref="A8:G8"/>
    <mergeCell ref="D4:F6"/>
    <mergeCell ref="A19:C19"/>
    <mergeCell ref="B10:C10"/>
    <mergeCell ref="A11:A14"/>
    <mergeCell ref="B11:C11"/>
    <mergeCell ref="B12:C12"/>
    <mergeCell ref="B13:C13"/>
    <mergeCell ref="B14:C14"/>
    <mergeCell ref="A15:A16"/>
    <mergeCell ref="B15:C15"/>
    <mergeCell ref="B16:C16"/>
    <mergeCell ref="B17:C17"/>
    <mergeCell ref="B18:C18"/>
    <mergeCell ref="A36:C36"/>
    <mergeCell ref="A28:C28"/>
    <mergeCell ref="A29:C29"/>
    <mergeCell ref="A23:C23"/>
    <mergeCell ref="A24:C24"/>
    <mergeCell ref="A34:C34"/>
    <mergeCell ref="A3:G3"/>
    <mergeCell ref="A38:C38"/>
    <mergeCell ref="A31:C31"/>
    <mergeCell ref="A32:C32"/>
    <mergeCell ref="A33:C33"/>
    <mergeCell ref="A35:C35"/>
    <mergeCell ref="A37:C37"/>
    <mergeCell ref="B9:C9"/>
    <mergeCell ref="B4:C6"/>
    <mergeCell ref="A30:C30"/>
    <mergeCell ref="A20:C20"/>
    <mergeCell ref="A21:C21"/>
    <mergeCell ref="A25:C25"/>
    <mergeCell ref="A26:C26"/>
    <mergeCell ref="A27:C27"/>
    <mergeCell ref="A22:C22"/>
  </mergeCells>
  <pageMargins left="0.7" right="0.7" top="0.75" bottom="0.75" header="0.3" footer="0.3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K36"/>
  <sheetViews>
    <sheetView view="pageBreakPreview" topLeftCell="A6" zoomScale="86" zoomScaleNormal="100" zoomScaleSheetLayoutView="86" workbookViewId="0">
      <selection sqref="A1:F36"/>
    </sheetView>
  </sheetViews>
  <sheetFormatPr defaultRowHeight="15" x14ac:dyDescent="0.25"/>
  <cols>
    <col min="1" max="1" width="24.5703125" customWidth="1"/>
    <col min="2" max="2" width="24.85546875" customWidth="1"/>
    <col min="3" max="3" width="10.140625" customWidth="1"/>
    <col min="4" max="4" width="11.28515625" style="55" customWidth="1"/>
  </cols>
  <sheetData>
    <row r="3" spans="1:11" x14ac:dyDescent="0.25">
      <c r="E3" s="45" t="s">
        <v>153</v>
      </c>
    </row>
    <row r="5" spans="1:11" ht="26.25" customHeight="1" x14ac:dyDescent="0.25">
      <c r="A5" s="298" t="s">
        <v>162</v>
      </c>
      <c r="B5" s="298"/>
      <c r="C5" s="298"/>
      <c r="D5" s="298"/>
      <c r="E5" s="298"/>
      <c r="F5" s="298"/>
      <c r="G5" s="38"/>
      <c r="H5" s="38"/>
      <c r="I5" s="38"/>
      <c r="J5" s="38"/>
      <c r="K5" s="38"/>
    </row>
    <row r="6" spans="1:11" ht="15.75" thickBot="1" x14ac:dyDescent="0.3">
      <c r="A6" s="203" t="s">
        <v>126</v>
      </c>
      <c r="B6" s="203"/>
      <c r="C6" s="203"/>
      <c r="D6" s="203"/>
      <c r="E6" s="203"/>
      <c r="F6" s="203"/>
    </row>
    <row r="7" spans="1:11" ht="24" customHeight="1" thickBot="1" x14ac:dyDescent="0.3">
      <c r="A7" s="299" t="s">
        <v>0</v>
      </c>
      <c r="B7" s="302" t="s">
        <v>1</v>
      </c>
      <c r="C7" s="311" t="s">
        <v>2</v>
      </c>
      <c r="D7" s="312"/>
      <c r="E7" s="313"/>
      <c r="F7" s="296" t="s">
        <v>3</v>
      </c>
      <c r="G7" s="4"/>
    </row>
    <row r="8" spans="1:11" ht="15.75" thickBot="1" x14ac:dyDescent="0.3">
      <c r="A8" s="300"/>
      <c r="B8" s="303"/>
      <c r="C8" s="309" t="s">
        <v>151</v>
      </c>
      <c r="D8" s="304" t="s">
        <v>130</v>
      </c>
      <c r="E8" s="304" t="s">
        <v>106</v>
      </c>
      <c r="F8" s="297"/>
      <c r="G8" s="4"/>
    </row>
    <row r="9" spans="1:11" ht="15.75" thickBot="1" x14ac:dyDescent="0.3">
      <c r="A9" s="301"/>
      <c r="B9" s="86" t="s">
        <v>4</v>
      </c>
      <c r="C9" s="310"/>
      <c r="D9" s="305"/>
      <c r="E9" s="305"/>
      <c r="F9" s="297"/>
      <c r="G9" s="4"/>
    </row>
    <row r="10" spans="1:11" ht="15.75" thickBot="1" x14ac:dyDescent="0.3">
      <c r="A10" s="314" t="s">
        <v>5</v>
      </c>
      <c r="B10" s="315"/>
      <c r="C10" s="315"/>
      <c r="D10" s="316"/>
      <c r="E10" s="315"/>
      <c r="F10" s="317"/>
      <c r="G10" s="4"/>
    </row>
    <row r="11" spans="1:11" x14ac:dyDescent="0.25">
      <c r="A11" s="306" t="s">
        <v>6</v>
      </c>
      <c r="B11" s="89" t="s">
        <v>7</v>
      </c>
      <c r="C11" s="124">
        <v>3</v>
      </c>
      <c r="D11" s="116">
        <v>3</v>
      </c>
      <c r="E11" s="124">
        <v>3</v>
      </c>
      <c r="F11" s="136">
        <v>9</v>
      </c>
      <c r="G11" s="4"/>
    </row>
    <row r="12" spans="1:11" x14ac:dyDescent="0.25">
      <c r="A12" s="272"/>
      <c r="B12" s="44" t="s">
        <v>36</v>
      </c>
      <c r="C12" s="125">
        <v>3</v>
      </c>
      <c r="D12" s="105">
        <v>4</v>
      </c>
      <c r="E12" s="125">
        <v>4</v>
      </c>
      <c r="F12" s="137">
        <v>11</v>
      </c>
      <c r="G12" s="4"/>
    </row>
    <row r="13" spans="1:11" x14ac:dyDescent="0.25">
      <c r="A13" s="272"/>
      <c r="B13" s="44" t="s">
        <v>37</v>
      </c>
      <c r="C13" s="125">
        <v>2</v>
      </c>
      <c r="D13" s="105">
        <v>2</v>
      </c>
      <c r="E13" s="125">
        <v>2</v>
      </c>
      <c r="F13" s="137">
        <v>6</v>
      </c>
      <c r="G13" s="4"/>
    </row>
    <row r="14" spans="1:11" x14ac:dyDescent="0.25">
      <c r="A14" s="42" t="s">
        <v>8</v>
      </c>
      <c r="B14" s="44" t="s">
        <v>9</v>
      </c>
      <c r="C14" s="125">
        <v>3</v>
      </c>
      <c r="D14" s="105">
        <v>4</v>
      </c>
      <c r="E14" s="125">
        <v>4</v>
      </c>
      <c r="F14" s="137">
        <v>11</v>
      </c>
      <c r="G14" s="4"/>
    </row>
    <row r="15" spans="1:11" x14ac:dyDescent="0.25">
      <c r="A15" s="42" t="s">
        <v>12</v>
      </c>
      <c r="B15" s="44" t="s">
        <v>38</v>
      </c>
      <c r="C15" s="125">
        <v>2</v>
      </c>
      <c r="D15" s="105">
        <v>1</v>
      </c>
      <c r="E15" s="125">
        <v>1</v>
      </c>
      <c r="F15" s="137">
        <v>4</v>
      </c>
      <c r="G15" s="4"/>
    </row>
    <row r="16" spans="1:11" x14ac:dyDescent="0.25">
      <c r="A16" s="272" t="s">
        <v>39</v>
      </c>
      <c r="B16" s="44" t="s">
        <v>18</v>
      </c>
      <c r="C16" s="125">
        <v>2</v>
      </c>
      <c r="D16" s="105">
        <v>1</v>
      </c>
      <c r="E16" s="125">
        <v>1</v>
      </c>
      <c r="F16" s="137">
        <v>4</v>
      </c>
      <c r="G16" s="4"/>
    </row>
    <row r="17" spans="1:11" ht="36" x14ac:dyDescent="0.25">
      <c r="A17" s="272"/>
      <c r="B17" s="44" t="s">
        <v>40</v>
      </c>
      <c r="C17" s="125">
        <v>1</v>
      </c>
      <c r="D17" s="105">
        <v>1</v>
      </c>
      <c r="E17" s="125">
        <v>1</v>
      </c>
      <c r="F17" s="137">
        <v>3</v>
      </c>
      <c r="G17" s="4"/>
    </row>
    <row r="18" spans="1:11" ht="24" x14ac:dyDescent="0.25">
      <c r="A18" s="42" t="s">
        <v>41</v>
      </c>
      <c r="B18" s="44" t="s">
        <v>20</v>
      </c>
      <c r="C18" s="125">
        <v>3</v>
      </c>
      <c r="D18" s="105">
        <v>3</v>
      </c>
      <c r="E18" s="125">
        <v>3</v>
      </c>
      <c r="F18" s="137">
        <v>9</v>
      </c>
      <c r="G18" s="4"/>
    </row>
    <row r="19" spans="1:11" ht="15.75" thickBot="1" x14ac:dyDescent="0.3">
      <c r="A19" s="43" t="s">
        <v>42</v>
      </c>
      <c r="B19" s="123" t="s">
        <v>128</v>
      </c>
      <c r="C19" s="126">
        <v>2</v>
      </c>
      <c r="D19" s="144">
        <v>1</v>
      </c>
      <c r="E19" s="126">
        <v>1</v>
      </c>
      <c r="F19" s="138">
        <v>4</v>
      </c>
      <c r="G19" s="4"/>
    </row>
    <row r="20" spans="1:11" ht="15.75" thickBot="1" x14ac:dyDescent="0.3">
      <c r="A20" s="288" t="s">
        <v>43</v>
      </c>
      <c r="B20" s="289"/>
      <c r="C20" s="127">
        <f>SUM(C11:C19)</f>
        <v>21</v>
      </c>
      <c r="D20" s="108">
        <v>20</v>
      </c>
      <c r="E20" s="127">
        <f>SUM(E11:E19)</f>
        <v>20</v>
      </c>
      <c r="F20" s="151">
        <v>61</v>
      </c>
      <c r="G20" s="4"/>
    </row>
    <row r="21" spans="1:11" ht="25.5" customHeight="1" thickBot="1" x14ac:dyDescent="0.3">
      <c r="A21" s="307" t="s">
        <v>23</v>
      </c>
      <c r="B21" s="308"/>
      <c r="C21" s="159"/>
      <c r="D21" s="88">
        <v>3</v>
      </c>
      <c r="E21" s="128">
        <v>3</v>
      </c>
      <c r="F21" s="139">
        <v>6</v>
      </c>
      <c r="G21" s="4"/>
    </row>
    <row r="22" spans="1:11" x14ac:dyDescent="0.25">
      <c r="A22" s="266" t="s">
        <v>104</v>
      </c>
      <c r="B22" s="268"/>
      <c r="C22" s="116"/>
      <c r="D22" s="116">
        <v>1</v>
      </c>
      <c r="E22" s="124">
        <v>1</v>
      </c>
      <c r="F22" s="152">
        <v>2</v>
      </c>
      <c r="G22" s="4"/>
    </row>
    <row r="23" spans="1:11" x14ac:dyDescent="0.25">
      <c r="A23" s="272" t="s">
        <v>18</v>
      </c>
      <c r="B23" s="226"/>
      <c r="C23" s="105"/>
      <c r="D23" s="105">
        <v>1</v>
      </c>
      <c r="E23" s="125">
        <v>1</v>
      </c>
      <c r="F23" s="153">
        <v>2</v>
      </c>
      <c r="G23" s="4"/>
    </row>
    <row r="24" spans="1:11" ht="15.75" thickBot="1" x14ac:dyDescent="0.3">
      <c r="A24" s="273" t="s">
        <v>38</v>
      </c>
      <c r="B24" s="275"/>
      <c r="C24" s="117"/>
      <c r="D24" s="117">
        <v>1</v>
      </c>
      <c r="E24" s="129">
        <v>1</v>
      </c>
      <c r="F24" s="154">
        <v>2</v>
      </c>
      <c r="G24" s="4"/>
    </row>
    <row r="25" spans="1:11" ht="23.45" customHeight="1" thickBot="1" x14ac:dyDescent="0.3">
      <c r="A25" s="288" t="s">
        <v>25</v>
      </c>
      <c r="B25" s="289"/>
      <c r="C25" s="127">
        <f>C20+C21</f>
        <v>21</v>
      </c>
      <c r="D25" s="108">
        <v>23</v>
      </c>
      <c r="E25" s="127">
        <f>E20+E21</f>
        <v>23</v>
      </c>
      <c r="F25" s="151">
        <v>67</v>
      </c>
      <c r="G25" s="4"/>
    </row>
    <row r="26" spans="1:11" ht="32.25" customHeight="1" thickBot="1" x14ac:dyDescent="0.3">
      <c r="A26" s="294" t="s">
        <v>26</v>
      </c>
      <c r="B26" s="295"/>
      <c r="C26" s="130">
        <f>SUM(C27:C30)</f>
        <v>6</v>
      </c>
      <c r="D26" s="145">
        <v>6</v>
      </c>
      <c r="E26" s="130">
        <f>SUM(E27:E30)</f>
        <v>6</v>
      </c>
      <c r="F26" s="155">
        <v>18</v>
      </c>
      <c r="G26" s="4"/>
    </row>
    <row r="27" spans="1:11" ht="20.85" customHeight="1" thickBot="1" x14ac:dyDescent="0.3">
      <c r="A27" s="284" t="s">
        <v>27</v>
      </c>
      <c r="B27" s="285"/>
      <c r="C27" s="131">
        <v>3</v>
      </c>
      <c r="D27" s="146">
        <v>3</v>
      </c>
      <c r="E27" s="131">
        <v>3</v>
      </c>
      <c r="F27" s="140">
        <v>9</v>
      </c>
      <c r="G27" s="283"/>
    </row>
    <row r="28" spans="1:11" ht="30.75" customHeight="1" thickBot="1" x14ac:dyDescent="0.3">
      <c r="A28" s="290" t="s">
        <v>28</v>
      </c>
      <c r="B28" s="291"/>
      <c r="C28" s="132">
        <v>1</v>
      </c>
      <c r="D28" s="147">
        <v>1</v>
      </c>
      <c r="E28" s="132">
        <v>1</v>
      </c>
      <c r="F28" s="141">
        <v>3</v>
      </c>
      <c r="G28" s="283"/>
      <c r="K28" s="121"/>
    </row>
    <row r="29" spans="1:11" ht="38.25" customHeight="1" thickBot="1" x14ac:dyDescent="0.3">
      <c r="A29" s="290" t="s">
        <v>29</v>
      </c>
      <c r="B29" s="291"/>
      <c r="C29" s="132">
        <v>1</v>
      </c>
      <c r="D29" s="147">
        <v>1</v>
      </c>
      <c r="E29" s="132">
        <v>1</v>
      </c>
      <c r="F29" s="141">
        <v>3</v>
      </c>
      <c r="G29" s="283"/>
    </row>
    <row r="30" spans="1:11" ht="20.85" customHeight="1" thickBot="1" x14ac:dyDescent="0.3">
      <c r="A30" s="292" t="s">
        <v>30</v>
      </c>
      <c r="B30" s="293"/>
      <c r="C30" s="133">
        <v>1</v>
      </c>
      <c r="D30" s="148">
        <v>1</v>
      </c>
      <c r="E30" s="133">
        <v>1</v>
      </c>
      <c r="F30" s="142">
        <v>3</v>
      </c>
      <c r="G30" s="283"/>
    </row>
    <row r="31" spans="1:11" ht="15.75" thickBot="1" x14ac:dyDescent="0.3">
      <c r="A31" s="288" t="s">
        <v>31</v>
      </c>
      <c r="B31" s="289"/>
      <c r="C31" s="127">
        <f t="shared" ref="C31:E31" si="0">SUM(C32:C34)</f>
        <v>4</v>
      </c>
      <c r="D31" s="108">
        <v>4</v>
      </c>
      <c r="E31" s="127">
        <f t="shared" si="0"/>
        <v>4</v>
      </c>
      <c r="F31" s="151">
        <v>12</v>
      </c>
      <c r="G31" s="4"/>
    </row>
    <row r="32" spans="1:11" x14ac:dyDescent="0.25">
      <c r="A32" s="284" t="s">
        <v>32</v>
      </c>
      <c r="B32" s="285"/>
      <c r="C32" s="131">
        <v>1</v>
      </c>
      <c r="D32" s="146">
        <v>1</v>
      </c>
      <c r="E32" s="131">
        <v>1</v>
      </c>
      <c r="F32" s="140">
        <v>3</v>
      </c>
      <c r="G32" s="4"/>
    </row>
    <row r="33" spans="1:7" x14ac:dyDescent="0.25">
      <c r="A33" s="286" t="s">
        <v>44</v>
      </c>
      <c r="B33" s="287"/>
      <c r="C33" s="132">
        <v>2</v>
      </c>
      <c r="D33" s="147">
        <v>2</v>
      </c>
      <c r="E33" s="132">
        <v>2</v>
      </c>
      <c r="F33" s="141">
        <v>6</v>
      </c>
      <c r="G33" s="4"/>
    </row>
    <row r="34" spans="1:7" x14ac:dyDescent="0.25">
      <c r="A34" s="286" t="s">
        <v>33</v>
      </c>
      <c r="B34" s="287"/>
      <c r="C34" s="132">
        <v>1</v>
      </c>
      <c r="D34" s="147">
        <v>1</v>
      </c>
      <c r="E34" s="132">
        <v>1</v>
      </c>
      <c r="F34" s="141">
        <v>3</v>
      </c>
      <c r="G34" s="4"/>
    </row>
    <row r="35" spans="1:7" x14ac:dyDescent="0.25">
      <c r="A35" s="279" t="s">
        <v>34</v>
      </c>
      <c r="B35" s="280"/>
      <c r="C35" s="134">
        <f>C31+C26+C25</f>
        <v>31</v>
      </c>
      <c r="D35" s="149">
        <v>33</v>
      </c>
      <c r="E35" s="134">
        <f>E31+E26+E25</f>
        <v>33</v>
      </c>
      <c r="F35" s="143">
        <v>97</v>
      </c>
      <c r="G35" s="4"/>
    </row>
    <row r="36" spans="1:7" ht="20.25" customHeight="1" thickBot="1" x14ac:dyDescent="0.3">
      <c r="A36" s="281" t="s">
        <v>35</v>
      </c>
      <c r="B36" s="282"/>
      <c r="C36" s="135">
        <f t="shared" ref="C36:E36" si="1">C35</f>
        <v>31</v>
      </c>
      <c r="D36" s="150">
        <v>33</v>
      </c>
      <c r="E36" s="135">
        <f t="shared" si="1"/>
        <v>33</v>
      </c>
      <c r="F36" s="143">
        <v>97</v>
      </c>
      <c r="G36" s="4"/>
    </row>
  </sheetData>
  <mergeCells count="30">
    <mergeCell ref="F7:F9"/>
    <mergeCell ref="A5:F5"/>
    <mergeCell ref="A22:B22"/>
    <mergeCell ref="A7:A9"/>
    <mergeCell ref="B7:B8"/>
    <mergeCell ref="E8:E9"/>
    <mergeCell ref="A11:A13"/>
    <mergeCell ref="A16:A17"/>
    <mergeCell ref="A20:B20"/>
    <mergeCell ref="A21:B21"/>
    <mergeCell ref="A6:F6"/>
    <mergeCell ref="C8:C9"/>
    <mergeCell ref="D8:D9"/>
    <mergeCell ref="C7:E7"/>
    <mergeCell ref="A10:F10"/>
    <mergeCell ref="A23:B23"/>
    <mergeCell ref="A24:B24"/>
    <mergeCell ref="A25:B25"/>
    <mergeCell ref="A26:B26"/>
    <mergeCell ref="A27:B27"/>
    <mergeCell ref="A35:B35"/>
    <mergeCell ref="A36:B36"/>
    <mergeCell ref="G27:G30"/>
    <mergeCell ref="A32:B32"/>
    <mergeCell ref="A33:B33"/>
    <mergeCell ref="A34:B34"/>
    <mergeCell ref="A31:B31"/>
    <mergeCell ref="A29:B29"/>
    <mergeCell ref="A30:B30"/>
    <mergeCell ref="A28:B28"/>
  </mergeCells>
  <pageMargins left="0.7" right="0.7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view="pageBreakPreview" topLeftCell="A13" zoomScale="93" zoomScaleNormal="100" zoomScaleSheetLayoutView="93" workbookViewId="0">
      <selection activeCell="E32" sqref="E32"/>
    </sheetView>
  </sheetViews>
  <sheetFormatPr defaultRowHeight="15" x14ac:dyDescent="0.25"/>
  <cols>
    <col min="1" max="1" width="23.28515625" customWidth="1"/>
    <col min="2" max="2" width="21.140625" customWidth="1"/>
    <col min="3" max="3" width="11.85546875" customWidth="1"/>
    <col min="4" max="4" width="11" style="55" customWidth="1"/>
    <col min="5" max="5" width="8.42578125" customWidth="1"/>
  </cols>
  <sheetData>
    <row r="2" spans="1:6" x14ac:dyDescent="0.25">
      <c r="D2" s="45" t="s">
        <v>155</v>
      </c>
    </row>
    <row r="3" spans="1:6" x14ac:dyDescent="0.25">
      <c r="A3" s="330" t="s">
        <v>159</v>
      </c>
      <c r="B3" s="298"/>
      <c r="C3" s="298"/>
      <c r="D3" s="298"/>
      <c r="E3" s="298"/>
      <c r="F3" s="298"/>
    </row>
    <row r="4" spans="1:6" ht="15.75" thickBot="1" x14ac:dyDescent="0.3">
      <c r="A4" s="331" t="s">
        <v>129</v>
      </c>
      <c r="B4" s="331"/>
      <c r="C4" s="331"/>
      <c r="D4" s="331"/>
      <c r="E4" s="331"/>
      <c r="F4" s="331"/>
    </row>
    <row r="5" spans="1:6" ht="24.75" thickBot="1" x14ac:dyDescent="0.3">
      <c r="A5" s="36" t="s">
        <v>0</v>
      </c>
      <c r="B5" s="92" t="s">
        <v>1</v>
      </c>
      <c r="C5" s="91"/>
      <c r="D5" s="90" t="s">
        <v>2</v>
      </c>
      <c r="E5" s="87" t="s">
        <v>3</v>
      </c>
    </row>
    <row r="6" spans="1:6" ht="15" customHeight="1" thickBot="1" x14ac:dyDescent="0.3">
      <c r="A6" s="37"/>
      <c r="B6" s="1" t="s">
        <v>4</v>
      </c>
      <c r="C6" s="122" t="s">
        <v>154</v>
      </c>
      <c r="D6" s="122" t="s">
        <v>125</v>
      </c>
      <c r="E6" s="37"/>
    </row>
    <row r="7" spans="1:6" ht="15.75" thickBot="1" x14ac:dyDescent="0.3">
      <c r="A7" s="18" t="s">
        <v>5</v>
      </c>
      <c r="B7" s="23"/>
      <c r="C7" s="83"/>
      <c r="D7" s="54"/>
      <c r="E7" s="19"/>
    </row>
    <row r="8" spans="1:6" ht="25.5" customHeight="1" thickBot="1" x14ac:dyDescent="0.3">
      <c r="A8" s="223" t="s">
        <v>6</v>
      </c>
      <c r="B8" s="2" t="s">
        <v>7</v>
      </c>
      <c r="C8" s="158">
        <v>4</v>
      </c>
      <c r="D8" s="47">
        <v>4</v>
      </c>
      <c r="E8" s="202">
        <v>8</v>
      </c>
    </row>
    <row r="9" spans="1:6" ht="15.75" thickBot="1" x14ac:dyDescent="0.3">
      <c r="A9" s="225"/>
      <c r="B9" s="2" t="s">
        <v>36</v>
      </c>
      <c r="C9" s="158">
        <v>4</v>
      </c>
      <c r="D9" s="47">
        <v>4</v>
      </c>
      <c r="E9" s="202">
        <v>8</v>
      </c>
    </row>
    <row r="10" spans="1:6" ht="15.75" thickBot="1" x14ac:dyDescent="0.3">
      <c r="A10" s="223" t="s">
        <v>8</v>
      </c>
      <c r="B10" s="2" t="s">
        <v>9</v>
      </c>
      <c r="C10" s="158">
        <v>3</v>
      </c>
      <c r="D10" s="47">
        <v>3</v>
      </c>
      <c r="E10" s="202">
        <v>6</v>
      </c>
    </row>
    <row r="11" spans="1:6" ht="15.75" thickBot="1" x14ac:dyDescent="0.3">
      <c r="A11" s="225"/>
      <c r="B11" s="2" t="s">
        <v>10</v>
      </c>
      <c r="C11" s="5">
        <v>1</v>
      </c>
      <c r="D11" s="5">
        <v>1</v>
      </c>
      <c r="E11" s="202">
        <v>1</v>
      </c>
    </row>
    <row r="12" spans="1:6" ht="15.75" thickBot="1" x14ac:dyDescent="0.3">
      <c r="A12" s="84" t="s">
        <v>12</v>
      </c>
      <c r="B12" s="2" t="s">
        <v>13</v>
      </c>
      <c r="C12" s="5">
        <v>2</v>
      </c>
      <c r="D12" s="5">
        <v>2</v>
      </c>
      <c r="E12" s="202">
        <v>4</v>
      </c>
      <c r="F12" s="55"/>
    </row>
    <row r="13" spans="1:6" ht="15.75" thickBot="1" x14ac:dyDescent="0.3">
      <c r="A13" s="327" t="s">
        <v>14</v>
      </c>
      <c r="B13" s="2" t="s">
        <v>15</v>
      </c>
      <c r="C13" s="5">
        <v>2</v>
      </c>
      <c r="D13" s="5">
        <v>2</v>
      </c>
      <c r="E13" s="202">
        <v>2</v>
      </c>
    </row>
    <row r="14" spans="1:6" ht="24.75" thickBot="1" x14ac:dyDescent="0.3">
      <c r="A14" s="328"/>
      <c r="B14" s="2" t="s">
        <v>16</v>
      </c>
      <c r="C14" s="158">
        <v>2</v>
      </c>
      <c r="D14" s="47">
        <v>2</v>
      </c>
      <c r="E14" s="202">
        <v>4</v>
      </c>
    </row>
    <row r="15" spans="1:6" ht="15.75" thickBot="1" x14ac:dyDescent="0.3">
      <c r="A15" s="329"/>
      <c r="B15" s="2" t="s">
        <v>17</v>
      </c>
      <c r="C15" s="5">
        <v>2</v>
      </c>
      <c r="D15" s="5">
        <v>2</v>
      </c>
      <c r="E15" s="202">
        <v>4</v>
      </c>
    </row>
    <row r="16" spans="1:6" ht="24.75" thickBot="1" x14ac:dyDescent="0.3">
      <c r="A16" s="3" t="s">
        <v>19</v>
      </c>
      <c r="B16" s="2" t="s">
        <v>20</v>
      </c>
      <c r="C16" s="158">
        <v>2</v>
      </c>
      <c r="D16" s="47">
        <v>2</v>
      </c>
      <c r="E16" s="202">
        <v>4</v>
      </c>
    </row>
    <row r="17" spans="1:8" ht="15.75" thickBot="1" x14ac:dyDescent="0.3">
      <c r="A17" s="3" t="s">
        <v>21</v>
      </c>
      <c r="B17" s="2" t="s">
        <v>128</v>
      </c>
      <c r="C17" s="158">
        <v>7</v>
      </c>
      <c r="D17" s="47">
        <v>7</v>
      </c>
      <c r="E17" s="202">
        <v>14</v>
      </c>
    </row>
    <row r="18" spans="1:8" ht="15.75" thickBot="1" x14ac:dyDescent="0.3">
      <c r="A18" s="232" t="s">
        <v>22</v>
      </c>
      <c r="B18" s="234"/>
      <c r="C18" s="21">
        <v>29</v>
      </c>
      <c r="D18" s="21">
        <v>29</v>
      </c>
      <c r="E18" s="202">
        <v>58</v>
      </c>
    </row>
    <row r="19" spans="1:8" ht="15.75" thickBot="1" x14ac:dyDescent="0.3">
      <c r="A19" s="232" t="s">
        <v>23</v>
      </c>
      <c r="B19" s="234"/>
      <c r="C19" s="21">
        <v>1</v>
      </c>
      <c r="D19" s="21">
        <v>1</v>
      </c>
      <c r="E19" s="202">
        <v>2</v>
      </c>
    </row>
    <row r="20" spans="1:8" ht="15.75" thickBot="1" x14ac:dyDescent="0.3">
      <c r="A20" s="320" t="s">
        <v>24</v>
      </c>
      <c r="B20" s="321"/>
      <c r="C20" s="5">
        <v>1</v>
      </c>
      <c r="D20" s="5">
        <v>1</v>
      </c>
      <c r="E20" s="202">
        <v>2</v>
      </c>
      <c r="F20" s="48"/>
      <c r="G20" s="48"/>
      <c r="H20" s="48"/>
    </row>
    <row r="21" spans="1:8" ht="15.75" thickBot="1" x14ac:dyDescent="0.3">
      <c r="A21" s="318" t="s">
        <v>25</v>
      </c>
      <c r="B21" s="319"/>
      <c r="C21" s="158">
        <v>30</v>
      </c>
      <c r="D21" s="47">
        <v>30</v>
      </c>
      <c r="E21" s="202">
        <v>60</v>
      </c>
    </row>
    <row r="22" spans="1:8" ht="26.1" customHeight="1" thickBot="1" x14ac:dyDescent="0.3">
      <c r="A22" s="232" t="s">
        <v>26</v>
      </c>
      <c r="B22" s="234"/>
      <c r="C22" s="21">
        <v>6</v>
      </c>
      <c r="D22" s="21">
        <v>6</v>
      </c>
      <c r="E22" s="6">
        <v>12</v>
      </c>
    </row>
    <row r="23" spans="1:8" s="48" customFormat="1" ht="18.75" customHeight="1" thickBot="1" x14ac:dyDescent="0.3">
      <c r="A23" s="290" t="s">
        <v>27</v>
      </c>
      <c r="B23" s="322"/>
      <c r="C23" s="14">
        <v>2</v>
      </c>
      <c r="D23" s="14">
        <v>2</v>
      </c>
      <c r="E23" s="15">
        <v>4</v>
      </c>
      <c r="F23"/>
      <c r="G23"/>
      <c r="H23"/>
    </row>
    <row r="24" spans="1:8" ht="42" customHeight="1" thickBot="1" x14ac:dyDescent="0.3">
      <c r="A24" s="290" t="s">
        <v>28</v>
      </c>
      <c r="B24" s="322"/>
      <c r="C24" s="14">
        <v>1</v>
      </c>
      <c r="D24" s="14">
        <v>1</v>
      </c>
      <c r="E24" s="15">
        <v>2</v>
      </c>
    </row>
    <row r="25" spans="1:8" ht="37.5" customHeight="1" thickBot="1" x14ac:dyDescent="0.3">
      <c r="A25" s="290" t="s">
        <v>29</v>
      </c>
      <c r="B25" s="322"/>
      <c r="C25" s="14">
        <v>2</v>
      </c>
      <c r="D25" s="14">
        <v>2</v>
      </c>
      <c r="E25" s="15">
        <v>4</v>
      </c>
    </row>
    <row r="26" spans="1:8" ht="21.6" customHeight="1" thickBot="1" x14ac:dyDescent="0.3">
      <c r="A26" s="290" t="s">
        <v>30</v>
      </c>
      <c r="B26" s="322"/>
      <c r="C26" s="14">
        <v>1</v>
      </c>
      <c r="D26" s="14">
        <v>1</v>
      </c>
      <c r="E26" s="15">
        <v>2</v>
      </c>
    </row>
    <row r="27" spans="1:8" ht="25.5" customHeight="1" thickBot="1" x14ac:dyDescent="0.3">
      <c r="A27" s="232" t="s">
        <v>31</v>
      </c>
      <c r="B27" s="234"/>
      <c r="C27" s="6">
        <v>4</v>
      </c>
      <c r="D27" s="6">
        <v>4</v>
      </c>
      <c r="E27" s="6">
        <v>8</v>
      </c>
    </row>
    <row r="28" spans="1:8" ht="36" customHeight="1" thickBot="1" x14ac:dyDescent="0.3">
      <c r="A28" s="325" t="s">
        <v>75</v>
      </c>
      <c r="B28" s="326"/>
      <c r="C28" s="56">
        <v>1</v>
      </c>
      <c r="D28" s="56">
        <v>1</v>
      </c>
      <c r="E28" s="15">
        <v>2</v>
      </c>
    </row>
    <row r="29" spans="1:8" ht="15.75" thickBot="1" x14ac:dyDescent="0.3">
      <c r="A29" s="325" t="s">
        <v>32</v>
      </c>
      <c r="B29" s="326"/>
      <c r="C29" s="56">
        <v>1</v>
      </c>
      <c r="D29" s="56">
        <v>1</v>
      </c>
      <c r="E29" s="15">
        <v>2</v>
      </c>
    </row>
    <row r="30" spans="1:8" ht="15.75" thickBot="1" x14ac:dyDescent="0.3">
      <c r="A30" s="325" t="s">
        <v>33</v>
      </c>
      <c r="B30" s="326"/>
      <c r="C30" s="56">
        <v>2</v>
      </c>
      <c r="D30" s="56">
        <v>2</v>
      </c>
      <c r="E30" s="15">
        <v>4</v>
      </c>
    </row>
    <row r="31" spans="1:8" ht="15.75" thickBot="1" x14ac:dyDescent="0.3">
      <c r="A31" s="323" t="s">
        <v>34</v>
      </c>
      <c r="B31" s="324"/>
      <c r="C31" s="7">
        <f>C21+C22+C27</f>
        <v>40</v>
      </c>
      <c r="D31" s="7">
        <f>D21+D22+D27</f>
        <v>40</v>
      </c>
      <c r="E31" s="7">
        <f>E21+E22+E27</f>
        <v>80</v>
      </c>
    </row>
    <row r="32" spans="1:8" ht="15.75" thickBot="1" x14ac:dyDescent="0.3">
      <c r="A32" s="323" t="s">
        <v>35</v>
      </c>
      <c r="B32" s="324"/>
      <c r="C32" s="7">
        <f t="shared" ref="C32:D32" si="0">C31</f>
        <v>40</v>
      </c>
      <c r="D32" s="7">
        <f t="shared" si="0"/>
        <v>40</v>
      </c>
      <c r="E32" s="6">
        <v>80</v>
      </c>
    </row>
  </sheetData>
  <mergeCells count="20">
    <mergeCell ref="A8:A9"/>
    <mergeCell ref="A10:A11"/>
    <mergeCell ref="A13:A15"/>
    <mergeCell ref="A3:F3"/>
    <mergeCell ref="A4:F4"/>
    <mergeCell ref="A32:B32"/>
    <mergeCell ref="A28:B28"/>
    <mergeCell ref="A31:B31"/>
    <mergeCell ref="A29:B29"/>
    <mergeCell ref="A30:B30"/>
    <mergeCell ref="A21:B21"/>
    <mergeCell ref="A20:B20"/>
    <mergeCell ref="A18:B18"/>
    <mergeCell ref="A27:B27"/>
    <mergeCell ref="A24:B24"/>
    <mergeCell ref="A25:B25"/>
    <mergeCell ref="A22:B22"/>
    <mergeCell ref="A23:B23"/>
    <mergeCell ref="A26:B26"/>
    <mergeCell ref="A19:B1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5"/>
  <sheetViews>
    <sheetView view="pageBreakPreview" topLeftCell="A10" zoomScale="89" zoomScaleNormal="100" zoomScaleSheetLayoutView="89" workbookViewId="0">
      <selection activeCell="E34" sqref="E34"/>
    </sheetView>
  </sheetViews>
  <sheetFormatPr defaultRowHeight="15" x14ac:dyDescent="0.25"/>
  <cols>
    <col min="1" max="1" width="12.7109375" customWidth="1"/>
    <col min="2" max="2" width="43.7109375" customWidth="1"/>
  </cols>
  <sheetData>
    <row r="3" spans="1:5" x14ac:dyDescent="0.25">
      <c r="C3" s="45" t="s">
        <v>139</v>
      </c>
    </row>
    <row r="5" spans="1:5" x14ac:dyDescent="0.25">
      <c r="A5" s="338" t="s">
        <v>133</v>
      </c>
      <c r="B5" s="338"/>
      <c r="C5" s="338"/>
      <c r="D5" s="338"/>
      <c r="E5" s="338"/>
    </row>
    <row r="6" spans="1:5" ht="15.75" thickBot="1" x14ac:dyDescent="0.3">
      <c r="A6" s="203" t="s">
        <v>126</v>
      </c>
      <c r="B6" s="203"/>
      <c r="C6" s="203"/>
      <c r="D6" s="203"/>
      <c r="E6" s="203"/>
    </row>
    <row r="7" spans="1:5" ht="24.4" customHeight="1" thickBot="1" x14ac:dyDescent="0.3">
      <c r="A7" s="343" t="s">
        <v>0</v>
      </c>
      <c r="B7" s="35" t="s">
        <v>45</v>
      </c>
      <c r="C7" s="336" t="s">
        <v>46</v>
      </c>
      <c r="D7" s="337"/>
      <c r="E7" s="339" t="s">
        <v>3</v>
      </c>
    </row>
    <row r="8" spans="1:5" ht="15.75" thickBot="1" x14ac:dyDescent="0.3">
      <c r="A8" s="344"/>
      <c r="B8" s="28" t="s">
        <v>4</v>
      </c>
      <c r="C8" s="197" t="s">
        <v>131</v>
      </c>
      <c r="D8" s="198" t="s">
        <v>132</v>
      </c>
      <c r="E8" s="340"/>
    </row>
    <row r="9" spans="1:5" ht="15.75" customHeight="1" thickBot="1" x14ac:dyDescent="0.3">
      <c r="A9" s="350" t="s">
        <v>5</v>
      </c>
      <c r="B9" s="351"/>
      <c r="C9" s="351"/>
      <c r="D9" s="351"/>
      <c r="E9" s="352"/>
    </row>
    <row r="10" spans="1:5" ht="39" thickBot="1" x14ac:dyDescent="0.3">
      <c r="A10" s="30" t="s">
        <v>90</v>
      </c>
      <c r="B10" s="28" t="s">
        <v>77</v>
      </c>
      <c r="C10" s="29">
        <v>2</v>
      </c>
      <c r="D10" s="29">
        <v>3</v>
      </c>
      <c r="E10" s="31">
        <f t="shared" ref="E10:E19" si="0">SUM(C10:D10)</f>
        <v>5</v>
      </c>
    </row>
    <row r="11" spans="1:5" ht="15.75" thickBot="1" x14ac:dyDescent="0.3">
      <c r="A11" s="30" t="s">
        <v>9</v>
      </c>
      <c r="B11" s="28" t="s">
        <v>78</v>
      </c>
      <c r="C11" s="29">
        <v>2</v>
      </c>
      <c r="D11" s="29">
        <v>2</v>
      </c>
      <c r="E11" s="31">
        <f t="shared" si="0"/>
        <v>4</v>
      </c>
    </row>
    <row r="12" spans="1:5" ht="15.75" thickBot="1" x14ac:dyDescent="0.3">
      <c r="A12" s="345" t="s">
        <v>91</v>
      </c>
      <c r="B12" s="28" t="s">
        <v>79</v>
      </c>
      <c r="C12" s="29">
        <v>2</v>
      </c>
      <c r="D12" s="29">
        <v>2</v>
      </c>
      <c r="E12" s="31">
        <f t="shared" si="0"/>
        <v>4</v>
      </c>
    </row>
    <row r="13" spans="1:5" ht="15.75" thickBot="1" x14ac:dyDescent="0.3">
      <c r="A13" s="346"/>
      <c r="B13" s="28" t="s">
        <v>80</v>
      </c>
      <c r="C13" s="29">
        <v>3</v>
      </c>
      <c r="D13" s="29">
        <v>2</v>
      </c>
      <c r="E13" s="31">
        <f t="shared" si="0"/>
        <v>5</v>
      </c>
    </row>
    <row r="14" spans="1:5" ht="15.75" thickBot="1" x14ac:dyDescent="0.3">
      <c r="A14" s="346"/>
      <c r="B14" s="28" t="s">
        <v>81</v>
      </c>
      <c r="C14" s="29">
        <v>2</v>
      </c>
      <c r="D14" s="29">
        <v>1</v>
      </c>
      <c r="E14" s="31">
        <f t="shared" si="0"/>
        <v>3</v>
      </c>
    </row>
    <row r="15" spans="1:5" ht="15.75" thickBot="1" x14ac:dyDescent="0.3">
      <c r="A15" s="347"/>
      <c r="B15" s="28" t="s">
        <v>82</v>
      </c>
      <c r="C15" s="29">
        <v>2</v>
      </c>
      <c r="D15" s="29">
        <v>2</v>
      </c>
      <c r="E15" s="31">
        <f t="shared" si="0"/>
        <v>4</v>
      </c>
    </row>
    <row r="16" spans="1:5" ht="15.75" thickBot="1" x14ac:dyDescent="0.3">
      <c r="A16" s="345" t="s">
        <v>62</v>
      </c>
      <c r="B16" s="28" t="s">
        <v>83</v>
      </c>
      <c r="C16" s="29">
        <v>2</v>
      </c>
      <c r="D16" s="29">
        <v>2</v>
      </c>
      <c r="E16" s="31">
        <f t="shared" si="0"/>
        <v>4</v>
      </c>
    </row>
    <row r="17" spans="1:5" ht="15.75" thickBot="1" x14ac:dyDescent="0.3">
      <c r="A17" s="347"/>
      <c r="B17" s="28" t="s">
        <v>84</v>
      </c>
      <c r="C17" s="29">
        <v>2</v>
      </c>
      <c r="D17" s="29">
        <v>2</v>
      </c>
      <c r="E17" s="31">
        <f t="shared" si="0"/>
        <v>4</v>
      </c>
    </row>
    <row r="18" spans="1:5" ht="26.25" thickBot="1" x14ac:dyDescent="0.3">
      <c r="A18" s="30" t="s">
        <v>92</v>
      </c>
      <c r="B18" s="28" t="s">
        <v>85</v>
      </c>
      <c r="C18" s="29">
        <v>2</v>
      </c>
      <c r="D18" s="29">
        <v>3</v>
      </c>
      <c r="E18" s="31">
        <f t="shared" si="0"/>
        <v>5</v>
      </c>
    </row>
    <row r="19" spans="1:5" ht="15.75" thickBot="1" x14ac:dyDescent="0.3">
      <c r="A19" s="30" t="s">
        <v>95</v>
      </c>
      <c r="B19" s="28" t="s">
        <v>128</v>
      </c>
      <c r="C19" s="29">
        <v>3</v>
      </c>
      <c r="D19" s="29">
        <v>1</v>
      </c>
      <c r="E19" s="31">
        <f t="shared" si="0"/>
        <v>4</v>
      </c>
    </row>
    <row r="20" spans="1:5" ht="16.5" thickBot="1" x14ac:dyDescent="0.35">
      <c r="A20" s="353" t="s">
        <v>86</v>
      </c>
      <c r="B20" s="353"/>
      <c r="C20" s="62"/>
      <c r="D20" s="156">
        <v>7</v>
      </c>
      <c r="E20" s="157">
        <v>7</v>
      </c>
    </row>
    <row r="21" spans="1:5" ht="15.75" thickBot="1" x14ac:dyDescent="0.3">
      <c r="A21" s="341" t="s">
        <v>22</v>
      </c>
      <c r="B21" s="342"/>
      <c r="C21" s="31">
        <v>22</v>
      </c>
      <c r="D21" s="31">
        <f>SUM(D10:D20)</f>
        <v>27</v>
      </c>
      <c r="E21" s="31">
        <f>SUM(C21:D21)</f>
        <v>49</v>
      </c>
    </row>
    <row r="22" spans="1:5" ht="22.9" customHeight="1" thickBot="1" x14ac:dyDescent="0.3">
      <c r="A22" s="341" t="s">
        <v>66</v>
      </c>
      <c r="B22" s="342"/>
      <c r="C22" s="31"/>
      <c r="D22" s="31">
        <v>2</v>
      </c>
      <c r="E22" s="31">
        <v>2</v>
      </c>
    </row>
    <row r="23" spans="1:5" ht="22.9" customHeight="1" thickBot="1" x14ac:dyDescent="0.3">
      <c r="A23" s="348" t="s">
        <v>81</v>
      </c>
      <c r="B23" s="349"/>
      <c r="C23" s="31"/>
      <c r="D23" s="31">
        <v>2</v>
      </c>
      <c r="E23" s="31">
        <v>2</v>
      </c>
    </row>
    <row r="24" spans="1:5" ht="15.75" thickBot="1" x14ac:dyDescent="0.3">
      <c r="A24" s="341" t="s">
        <v>96</v>
      </c>
      <c r="B24" s="342"/>
      <c r="C24" s="31">
        <f>SUM(C25:C30)</f>
        <v>10</v>
      </c>
      <c r="D24" s="31">
        <v>5</v>
      </c>
      <c r="E24" s="31">
        <f>SUM(E25:E30)</f>
        <v>17</v>
      </c>
    </row>
    <row r="25" spans="1:5" ht="15.75" thickBot="1" x14ac:dyDescent="0.3">
      <c r="A25" s="334" t="s">
        <v>97</v>
      </c>
      <c r="B25" s="335"/>
      <c r="C25" s="34">
        <v>2</v>
      </c>
      <c r="D25" s="34">
        <v>2</v>
      </c>
      <c r="E25" s="34">
        <f>SUM(C25:D25)</f>
        <v>4</v>
      </c>
    </row>
    <row r="26" spans="1:5" ht="15.75" thickBot="1" x14ac:dyDescent="0.3">
      <c r="A26" s="334" t="s">
        <v>98</v>
      </c>
      <c r="B26" s="335"/>
      <c r="C26" s="34">
        <v>2</v>
      </c>
      <c r="D26" s="34">
        <v>2</v>
      </c>
      <c r="E26" s="34">
        <f>SUM(C26:D26)</f>
        <v>4</v>
      </c>
    </row>
    <row r="27" spans="1:5" ht="15.75" thickBot="1" x14ac:dyDescent="0.3">
      <c r="A27" s="334" t="s">
        <v>99</v>
      </c>
      <c r="B27" s="335"/>
      <c r="C27" s="34">
        <v>2</v>
      </c>
      <c r="D27" s="34">
        <v>1</v>
      </c>
      <c r="E27" s="34">
        <f>SUM(C27:D27)</f>
        <v>3</v>
      </c>
    </row>
    <row r="28" spans="1:5" ht="15.75" thickBot="1" x14ac:dyDescent="0.3">
      <c r="A28" s="334" t="s">
        <v>100</v>
      </c>
      <c r="B28" s="335"/>
      <c r="C28" s="34">
        <v>2</v>
      </c>
      <c r="D28" s="34"/>
      <c r="E28" s="34">
        <f>SUM(C28:D28)</f>
        <v>2</v>
      </c>
    </row>
    <row r="29" spans="1:5" ht="15.75" thickBot="1" x14ac:dyDescent="0.3">
      <c r="A29" s="334" t="s">
        <v>86</v>
      </c>
      <c r="B29" s="335"/>
      <c r="C29" s="34">
        <v>1</v>
      </c>
      <c r="D29" s="34"/>
      <c r="E29" s="34">
        <v>2</v>
      </c>
    </row>
    <row r="30" spans="1:5" ht="15.75" thickBot="1" x14ac:dyDescent="0.3">
      <c r="A30" s="232" t="s">
        <v>31</v>
      </c>
      <c r="B30" s="234"/>
      <c r="C30" s="6">
        <f>SUM(C33)</f>
        <v>1</v>
      </c>
      <c r="D30" s="6">
        <v>5</v>
      </c>
      <c r="E30" s="6">
        <f>SUM(E33)</f>
        <v>2</v>
      </c>
    </row>
    <row r="31" spans="1:5" ht="24.75" customHeight="1" thickBot="1" x14ac:dyDescent="0.3">
      <c r="A31" s="276" t="s">
        <v>33</v>
      </c>
      <c r="B31" s="278"/>
      <c r="C31" s="15"/>
      <c r="D31" s="15">
        <v>2</v>
      </c>
      <c r="E31" s="15">
        <v>2</v>
      </c>
    </row>
    <row r="32" spans="1:5" ht="15.75" thickBot="1" x14ac:dyDescent="0.3">
      <c r="A32" s="276" t="s">
        <v>44</v>
      </c>
      <c r="B32" s="278"/>
      <c r="C32" s="15"/>
      <c r="D32" s="15">
        <v>2</v>
      </c>
      <c r="E32" s="15">
        <v>2</v>
      </c>
    </row>
    <row r="33" spans="1:5" ht="15.75" thickBot="1" x14ac:dyDescent="0.3">
      <c r="A33" s="334" t="s">
        <v>32</v>
      </c>
      <c r="B33" s="335"/>
      <c r="C33" s="60">
        <v>1</v>
      </c>
      <c r="D33" s="60">
        <v>1</v>
      </c>
      <c r="E33" s="60">
        <v>2</v>
      </c>
    </row>
    <row r="34" spans="1:5" ht="15.75" thickBot="1" x14ac:dyDescent="0.3">
      <c r="A34" s="332" t="s">
        <v>34</v>
      </c>
      <c r="B34" s="333"/>
      <c r="C34" s="57">
        <f>C21+C22+C24</f>
        <v>32</v>
      </c>
      <c r="D34" s="57">
        <v>39</v>
      </c>
      <c r="E34" s="31">
        <f>SUM(C34:D34)</f>
        <v>71</v>
      </c>
    </row>
    <row r="35" spans="1:5" ht="15.75" thickBot="1" x14ac:dyDescent="0.3">
      <c r="A35" s="332" t="s">
        <v>35</v>
      </c>
      <c r="B35" s="333"/>
      <c r="C35" s="32">
        <f>C34</f>
        <v>32</v>
      </c>
      <c r="D35" s="32">
        <f>D34</f>
        <v>39</v>
      </c>
      <c r="E35" s="31">
        <f>SUM(C35:D35)</f>
        <v>71</v>
      </c>
    </row>
  </sheetData>
  <mergeCells count="24">
    <mergeCell ref="C7:D7"/>
    <mergeCell ref="A5:E5"/>
    <mergeCell ref="E7:E8"/>
    <mergeCell ref="A24:B24"/>
    <mergeCell ref="A7:A8"/>
    <mergeCell ref="A12:A15"/>
    <mergeCell ref="A16:A17"/>
    <mergeCell ref="A21:B21"/>
    <mergeCell ref="A22:B22"/>
    <mergeCell ref="A23:B23"/>
    <mergeCell ref="A6:E6"/>
    <mergeCell ref="A9:E9"/>
    <mergeCell ref="A20:B20"/>
    <mergeCell ref="A35:B35"/>
    <mergeCell ref="A25:B25"/>
    <mergeCell ref="A26:B26"/>
    <mergeCell ref="A27:B27"/>
    <mergeCell ref="A28:B28"/>
    <mergeCell ref="A29:B29"/>
    <mergeCell ref="A34:B34"/>
    <mergeCell ref="A30:B30"/>
    <mergeCell ref="A33:B33"/>
    <mergeCell ref="A31:B31"/>
    <mergeCell ref="A32:B3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"/>
  <sheetViews>
    <sheetView view="pageBreakPreview" zoomScale="112" zoomScaleNormal="100" zoomScaleSheetLayoutView="112" workbookViewId="0">
      <selection activeCell="C8" sqref="C8"/>
    </sheetView>
  </sheetViews>
  <sheetFormatPr defaultRowHeight="15" x14ac:dyDescent="0.25"/>
  <cols>
    <col min="1" max="1" width="22.140625" customWidth="1"/>
    <col min="2" max="2" width="16.28515625" customWidth="1"/>
  </cols>
  <sheetData>
    <row r="2" spans="1:4" x14ac:dyDescent="0.25">
      <c r="C2" s="45" t="s">
        <v>108</v>
      </c>
    </row>
    <row r="4" spans="1:4" x14ac:dyDescent="0.25">
      <c r="A4" s="61"/>
      <c r="B4" s="61"/>
      <c r="C4" s="61"/>
      <c r="D4" s="61"/>
    </row>
    <row r="5" spans="1:4" ht="15.75" x14ac:dyDescent="0.25">
      <c r="A5" s="375" t="s">
        <v>137</v>
      </c>
      <c r="B5" s="375"/>
      <c r="C5" s="375"/>
      <c r="D5" s="375"/>
    </row>
    <row r="6" spans="1:4" ht="16.5" thickBot="1" x14ac:dyDescent="0.3">
      <c r="A6" s="375" t="s">
        <v>135</v>
      </c>
      <c r="B6" s="375"/>
      <c r="C6" s="375"/>
      <c r="D6" s="375"/>
    </row>
    <row r="7" spans="1:4" ht="17.25" customHeight="1" thickBot="1" x14ac:dyDescent="0.3">
      <c r="A7" s="70" t="s">
        <v>0</v>
      </c>
      <c r="B7" s="179" t="s">
        <v>4</v>
      </c>
      <c r="C7" s="180"/>
      <c r="D7" s="376" t="s">
        <v>3</v>
      </c>
    </row>
    <row r="8" spans="1:4" ht="15.75" thickBot="1" x14ac:dyDescent="0.3">
      <c r="A8" s="71"/>
      <c r="B8" s="72" t="s">
        <v>45</v>
      </c>
      <c r="C8" s="188" t="s">
        <v>131</v>
      </c>
      <c r="D8" s="377"/>
    </row>
    <row r="9" spans="1:4" ht="15.75" thickBot="1" x14ac:dyDescent="0.3">
      <c r="A9" s="370" t="s">
        <v>5</v>
      </c>
      <c r="B9" s="371"/>
      <c r="C9" s="372"/>
      <c r="D9" s="373"/>
    </row>
    <row r="10" spans="1:4" ht="15.75" thickBot="1" x14ac:dyDescent="0.3">
      <c r="A10" s="374" t="s">
        <v>112</v>
      </c>
      <c r="B10" s="165" t="s">
        <v>7</v>
      </c>
      <c r="C10" s="166">
        <v>4</v>
      </c>
      <c r="D10" s="166">
        <v>4</v>
      </c>
    </row>
    <row r="11" spans="1:4" ht="24.75" thickBot="1" x14ac:dyDescent="0.3">
      <c r="A11" s="374"/>
      <c r="B11" s="165" t="s">
        <v>113</v>
      </c>
      <c r="C11" s="167">
        <v>3</v>
      </c>
      <c r="D11" s="168">
        <v>3</v>
      </c>
    </row>
    <row r="12" spans="1:4" ht="15.75" thickBot="1" x14ac:dyDescent="0.3">
      <c r="A12" s="369"/>
      <c r="B12" s="165" t="s">
        <v>50</v>
      </c>
      <c r="C12" s="166">
        <v>1</v>
      </c>
      <c r="D12" s="166">
        <v>1</v>
      </c>
    </row>
    <row r="13" spans="1:4" ht="15" customHeight="1" thickBot="1" x14ac:dyDescent="0.3">
      <c r="A13" s="178" t="s">
        <v>51</v>
      </c>
      <c r="B13" s="173" t="s">
        <v>9</v>
      </c>
      <c r="C13" s="167">
        <v>4</v>
      </c>
      <c r="D13" s="169">
        <v>4</v>
      </c>
    </row>
    <row r="14" spans="1:4" ht="29.25" customHeight="1" thickBot="1" x14ac:dyDescent="0.3">
      <c r="A14" s="174" t="s">
        <v>115</v>
      </c>
      <c r="B14" s="175" t="s">
        <v>91</v>
      </c>
      <c r="C14" s="176">
        <v>2</v>
      </c>
      <c r="D14" s="177">
        <v>2</v>
      </c>
    </row>
    <row r="15" spans="1:4" ht="25.5" customHeight="1" thickBot="1" x14ac:dyDescent="0.3">
      <c r="A15" s="99" t="s">
        <v>116</v>
      </c>
      <c r="B15" s="73" t="s">
        <v>145</v>
      </c>
      <c r="C15" s="101">
        <v>1</v>
      </c>
      <c r="D15" s="101">
        <v>1</v>
      </c>
    </row>
    <row r="16" spans="1:4" ht="15.75" thickBot="1" x14ac:dyDescent="0.3">
      <c r="A16" s="368" t="s">
        <v>62</v>
      </c>
      <c r="B16" s="73" t="s">
        <v>18</v>
      </c>
      <c r="C16" s="101">
        <v>1</v>
      </c>
      <c r="D16" s="101">
        <v>1</v>
      </c>
    </row>
    <row r="17" spans="1:4" ht="25.5" customHeight="1" thickBot="1" x14ac:dyDescent="0.3">
      <c r="A17" s="369"/>
      <c r="B17" s="73" t="s">
        <v>63</v>
      </c>
      <c r="C17" s="101">
        <v>1</v>
      </c>
      <c r="D17" s="101">
        <v>1</v>
      </c>
    </row>
    <row r="18" spans="1:4" ht="14.25" customHeight="1" thickBot="1" x14ac:dyDescent="0.3">
      <c r="A18" s="99" t="s">
        <v>64</v>
      </c>
      <c r="B18" s="73" t="s">
        <v>138</v>
      </c>
      <c r="C18" s="101">
        <v>1</v>
      </c>
      <c r="D18" s="101">
        <v>1</v>
      </c>
    </row>
    <row r="19" spans="1:4" ht="25.5" customHeight="1" thickBot="1" x14ac:dyDescent="0.3">
      <c r="A19" s="99" t="s">
        <v>92</v>
      </c>
      <c r="B19" s="73" t="s">
        <v>146</v>
      </c>
      <c r="C19" s="101">
        <v>3</v>
      </c>
      <c r="D19" s="101">
        <v>3</v>
      </c>
    </row>
    <row r="20" spans="1:4" ht="15.75" thickBot="1" x14ac:dyDescent="0.3">
      <c r="A20" s="362" t="s">
        <v>22</v>
      </c>
      <c r="B20" s="363"/>
      <c r="C20" s="78">
        <v>21</v>
      </c>
      <c r="D20" s="78">
        <v>21</v>
      </c>
    </row>
    <row r="21" spans="1:4" ht="15.75" thickBot="1" x14ac:dyDescent="0.3">
      <c r="A21" s="364" t="s">
        <v>117</v>
      </c>
      <c r="B21" s="365"/>
      <c r="C21" s="169">
        <v>2</v>
      </c>
      <c r="D21" s="169">
        <v>2</v>
      </c>
    </row>
    <row r="22" spans="1:4" ht="28.5" customHeight="1" thickBot="1" x14ac:dyDescent="0.3">
      <c r="A22" s="354" t="s">
        <v>141</v>
      </c>
      <c r="B22" s="355"/>
      <c r="C22" s="181">
        <v>2</v>
      </c>
      <c r="D22" s="181">
        <v>2</v>
      </c>
    </row>
    <row r="23" spans="1:4" ht="15.75" thickBot="1" x14ac:dyDescent="0.3">
      <c r="A23" s="366" t="s">
        <v>120</v>
      </c>
      <c r="B23" s="367"/>
      <c r="C23" s="78">
        <v>23</v>
      </c>
      <c r="D23" s="78">
        <v>23</v>
      </c>
    </row>
    <row r="24" spans="1:4" ht="33" customHeight="1" thickBot="1" x14ac:dyDescent="0.3">
      <c r="A24" s="360" t="s">
        <v>142</v>
      </c>
      <c r="B24" s="361"/>
      <c r="C24" s="170">
        <v>10</v>
      </c>
      <c r="D24" s="170">
        <v>10</v>
      </c>
    </row>
    <row r="25" spans="1:4" ht="18" customHeight="1" thickBot="1" x14ac:dyDescent="0.3">
      <c r="A25" s="356" t="s">
        <v>144</v>
      </c>
      <c r="B25" s="357"/>
      <c r="C25" s="171">
        <v>7</v>
      </c>
      <c r="D25" s="171">
        <v>7</v>
      </c>
    </row>
    <row r="26" spans="1:4" ht="18" customHeight="1" thickBot="1" x14ac:dyDescent="0.3">
      <c r="A26" s="334" t="s">
        <v>86</v>
      </c>
      <c r="B26" s="335"/>
      <c r="C26" s="34">
        <v>4</v>
      </c>
      <c r="D26" s="34">
        <v>4</v>
      </c>
    </row>
    <row r="27" spans="1:4" ht="15.75" customHeight="1" thickBot="1" x14ac:dyDescent="0.3">
      <c r="A27" s="334" t="s">
        <v>98</v>
      </c>
      <c r="B27" s="335"/>
      <c r="C27" s="34">
        <v>2</v>
      </c>
      <c r="D27" s="34">
        <v>2</v>
      </c>
    </row>
    <row r="28" spans="1:4" ht="15.75" customHeight="1" thickBot="1" x14ac:dyDescent="0.3">
      <c r="A28" s="334" t="s">
        <v>30</v>
      </c>
      <c r="B28" s="335"/>
      <c r="C28" s="34">
        <v>1</v>
      </c>
      <c r="D28" s="34">
        <v>1</v>
      </c>
    </row>
    <row r="29" spans="1:4" ht="22.5" customHeight="1" thickBot="1" x14ac:dyDescent="0.3">
      <c r="A29" s="358" t="s">
        <v>31</v>
      </c>
      <c r="B29" s="359"/>
      <c r="C29" s="172">
        <v>3</v>
      </c>
      <c r="D29" s="172">
        <v>3</v>
      </c>
    </row>
    <row r="30" spans="1:4" ht="15.75" thickBot="1" x14ac:dyDescent="0.3">
      <c r="A30" s="334" t="s">
        <v>32</v>
      </c>
      <c r="B30" s="335"/>
      <c r="C30" s="34">
        <v>1</v>
      </c>
      <c r="D30" s="34">
        <v>1</v>
      </c>
    </row>
    <row r="31" spans="1:4" ht="15.75" thickBot="1" x14ac:dyDescent="0.3">
      <c r="A31" s="334" t="s">
        <v>44</v>
      </c>
      <c r="B31" s="335"/>
      <c r="C31" s="34">
        <v>1</v>
      </c>
      <c r="D31" s="34">
        <v>1</v>
      </c>
    </row>
    <row r="32" spans="1:4" ht="15.75" thickBot="1" x14ac:dyDescent="0.3">
      <c r="A32" s="334" t="s">
        <v>143</v>
      </c>
      <c r="B32" s="335"/>
      <c r="C32" s="60">
        <v>1</v>
      </c>
      <c r="D32" s="60">
        <v>1</v>
      </c>
    </row>
    <row r="33" spans="1:4" ht="15.75" thickBot="1" x14ac:dyDescent="0.3">
      <c r="A33" s="332" t="s">
        <v>34</v>
      </c>
      <c r="B33" s="333"/>
      <c r="C33" s="57">
        <v>33</v>
      </c>
      <c r="D33" s="57">
        <v>33</v>
      </c>
    </row>
    <row r="34" spans="1:4" ht="15.75" thickBot="1" x14ac:dyDescent="0.3">
      <c r="A34" s="332" t="s">
        <v>35</v>
      </c>
      <c r="B34" s="333"/>
      <c r="C34" s="32">
        <v>33</v>
      </c>
      <c r="D34" s="32">
        <v>33</v>
      </c>
    </row>
  </sheetData>
  <mergeCells count="22">
    <mergeCell ref="C9:D9"/>
    <mergeCell ref="A10:A12"/>
    <mergeCell ref="A5:D5"/>
    <mergeCell ref="A6:D6"/>
    <mergeCell ref="D7:D8"/>
    <mergeCell ref="A20:B20"/>
    <mergeCell ref="A21:B21"/>
    <mergeCell ref="A23:B23"/>
    <mergeCell ref="A16:A17"/>
    <mergeCell ref="A9:B9"/>
    <mergeCell ref="A34:B34"/>
    <mergeCell ref="A32:B32"/>
    <mergeCell ref="A33:B33"/>
    <mergeCell ref="A22:B22"/>
    <mergeCell ref="A25:B25"/>
    <mergeCell ref="A29:B29"/>
    <mergeCell ref="A28:B28"/>
    <mergeCell ref="A30:B30"/>
    <mergeCell ref="A31:B31"/>
    <mergeCell ref="A24:B24"/>
    <mergeCell ref="A26:B26"/>
    <mergeCell ref="A27:B27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view="pageBreakPreview" topLeftCell="A4" zoomScale="118" zoomScaleNormal="100" zoomScaleSheetLayoutView="118" workbookViewId="0">
      <selection activeCell="A5" sqref="A5:E6"/>
    </sheetView>
  </sheetViews>
  <sheetFormatPr defaultRowHeight="15" x14ac:dyDescent="0.25"/>
  <cols>
    <col min="1" max="1" width="14.85546875" customWidth="1"/>
    <col min="2" max="2" width="23.140625" customWidth="1"/>
    <col min="3" max="3" width="6.28515625" customWidth="1"/>
    <col min="4" max="4" width="5.85546875" customWidth="1"/>
    <col min="5" max="5" width="6.7109375" style="13" customWidth="1"/>
  </cols>
  <sheetData>
    <row r="1" spans="1:5" x14ac:dyDescent="0.25">
      <c r="B1" s="48"/>
    </row>
    <row r="2" spans="1:5" x14ac:dyDescent="0.25">
      <c r="B2" s="48"/>
      <c r="C2" s="45" t="s">
        <v>156</v>
      </c>
    </row>
    <row r="3" spans="1:5" x14ac:dyDescent="0.25">
      <c r="B3" s="48"/>
    </row>
    <row r="4" spans="1:5" x14ac:dyDescent="0.25">
      <c r="B4" s="48"/>
    </row>
    <row r="5" spans="1:5" x14ac:dyDescent="0.25">
      <c r="A5" s="390" t="s">
        <v>134</v>
      </c>
      <c r="B5" s="390"/>
      <c r="C5" s="390"/>
      <c r="D5" s="390"/>
      <c r="E5" s="390"/>
    </row>
    <row r="6" spans="1:5" ht="15.75" thickBot="1" x14ac:dyDescent="0.3">
      <c r="A6" s="396" t="s">
        <v>126</v>
      </c>
      <c r="B6" s="396"/>
      <c r="C6" s="396"/>
      <c r="D6" s="396"/>
      <c r="E6" s="396"/>
    </row>
    <row r="7" spans="1:5" ht="15.75" thickBot="1" x14ac:dyDescent="0.3">
      <c r="A7" s="387" t="s">
        <v>0</v>
      </c>
      <c r="B7" s="39" t="s">
        <v>45</v>
      </c>
      <c r="C7" s="391"/>
      <c r="D7" s="391"/>
      <c r="E7" s="392"/>
    </row>
    <row r="8" spans="1:5" ht="15.75" thickBot="1" x14ac:dyDescent="0.3">
      <c r="A8" s="389"/>
      <c r="B8" s="8" t="s">
        <v>4</v>
      </c>
      <c r="C8" s="196" t="s">
        <v>72</v>
      </c>
      <c r="D8" s="196" t="s">
        <v>73</v>
      </c>
      <c r="E8" s="10" t="s">
        <v>3</v>
      </c>
    </row>
    <row r="9" spans="1:5" ht="15.75" thickBot="1" x14ac:dyDescent="0.3">
      <c r="A9" s="393" t="s">
        <v>5</v>
      </c>
      <c r="B9" s="394"/>
      <c r="C9" s="395"/>
      <c r="D9" s="395"/>
      <c r="E9" s="394"/>
    </row>
    <row r="10" spans="1:5" ht="15.75" thickBot="1" x14ac:dyDescent="0.3">
      <c r="A10" s="384" t="s">
        <v>47</v>
      </c>
      <c r="B10" s="8" t="s">
        <v>7</v>
      </c>
      <c r="C10" s="11">
        <v>3</v>
      </c>
      <c r="D10" s="11">
        <v>3</v>
      </c>
      <c r="E10" s="12">
        <f t="shared" ref="E10:E38" si="0">SUM(C10:D10)</f>
        <v>6</v>
      </c>
    </row>
    <row r="11" spans="1:5" ht="15.75" thickBot="1" x14ac:dyDescent="0.3">
      <c r="A11" s="386"/>
      <c r="B11" s="8" t="s">
        <v>48</v>
      </c>
      <c r="C11" s="11">
        <v>2</v>
      </c>
      <c r="D11" s="11">
        <v>3</v>
      </c>
      <c r="E11" s="12">
        <f t="shared" si="0"/>
        <v>5</v>
      </c>
    </row>
    <row r="12" spans="1:5" ht="15.75" thickBot="1" x14ac:dyDescent="0.3">
      <c r="A12" s="9" t="s">
        <v>49</v>
      </c>
      <c r="B12" s="8" t="s">
        <v>50</v>
      </c>
      <c r="C12" s="11">
        <v>3</v>
      </c>
      <c r="D12" s="11">
        <v>3</v>
      </c>
      <c r="E12" s="12">
        <f t="shared" si="0"/>
        <v>6</v>
      </c>
    </row>
    <row r="13" spans="1:5" ht="15.75" customHeight="1" thickBot="1" x14ac:dyDescent="0.3">
      <c r="A13" s="387" t="s">
        <v>51</v>
      </c>
      <c r="B13" s="8" t="s">
        <v>52</v>
      </c>
      <c r="C13" s="11">
        <v>3</v>
      </c>
      <c r="D13" s="11">
        <v>3</v>
      </c>
      <c r="E13" s="12">
        <f t="shared" si="0"/>
        <v>6</v>
      </c>
    </row>
    <row r="14" spans="1:5" ht="15.75" thickBot="1" x14ac:dyDescent="0.3">
      <c r="A14" s="388"/>
      <c r="B14" s="8" t="s">
        <v>53</v>
      </c>
      <c r="C14" s="11">
        <v>2</v>
      </c>
      <c r="D14" s="11">
        <v>2</v>
      </c>
      <c r="E14" s="12">
        <f t="shared" si="0"/>
        <v>4</v>
      </c>
    </row>
    <row r="15" spans="1:5" ht="15.75" thickBot="1" x14ac:dyDescent="0.3">
      <c r="A15" s="388"/>
      <c r="B15" s="8" t="s">
        <v>54</v>
      </c>
      <c r="C15" s="11">
        <v>1</v>
      </c>
      <c r="D15" s="11">
        <v>1</v>
      </c>
      <c r="E15" s="12">
        <f t="shared" si="0"/>
        <v>2</v>
      </c>
    </row>
    <row r="16" spans="1:5" ht="15.75" thickBot="1" x14ac:dyDescent="0.3">
      <c r="A16" s="389"/>
      <c r="B16" s="8" t="s">
        <v>10</v>
      </c>
      <c r="C16" s="11">
        <v>1</v>
      </c>
      <c r="D16" s="11">
        <v>1</v>
      </c>
      <c r="E16" s="12">
        <f t="shared" si="0"/>
        <v>2</v>
      </c>
    </row>
    <row r="17" spans="1:5" ht="15.75" thickBot="1" x14ac:dyDescent="0.3">
      <c r="A17" s="384" t="s">
        <v>55</v>
      </c>
      <c r="B17" s="8" t="s">
        <v>56</v>
      </c>
      <c r="C17" s="11">
        <v>3</v>
      </c>
      <c r="D17" s="11">
        <v>2</v>
      </c>
      <c r="E17" s="12">
        <f t="shared" si="0"/>
        <v>5</v>
      </c>
    </row>
    <row r="18" spans="1:5" ht="15.75" thickBot="1" x14ac:dyDescent="0.3">
      <c r="A18" s="385"/>
      <c r="B18" s="8" t="s">
        <v>57</v>
      </c>
      <c r="C18" s="11"/>
      <c r="D18" s="11">
        <v>1</v>
      </c>
      <c r="E18" s="12">
        <f t="shared" si="0"/>
        <v>1</v>
      </c>
    </row>
    <row r="19" spans="1:5" ht="15.75" thickBot="1" x14ac:dyDescent="0.3">
      <c r="A19" s="386"/>
      <c r="B19" s="8" t="s">
        <v>15</v>
      </c>
      <c r="C19" s="11">
        <v>2</v>
      </c>
      <c r="D19" s="11">
        <v>2</v>
      </c>
      <c r="E19" s="12">
        <f t="shared" si="0"/>
        <v>4</v>
      </c>
    </row>
    <row r="20" spans="1:5" ht="15.75" thickBot="1" x14ac:dyDescent="0.3">
      <c r="A20" s="384" t="s">
        <v>58</v>
      </c>
      <c r="B20" s="8" t="s">
        <v>59</v>
      </c>
      <c r="C20" s="11">
        <v>2</v>
      </c>
      <c r="D20" s="11">
        <v>3</v>
      </c>
      <c r="E20" s="12">
        <f t="shared" si="0"/>
        <v>5</v>
      </c>
    </row>
    <row r="21" spans="1:5" ht="15.75" thickBot="1" x14ac:dyDescent="0.3">
      <c r="A21" s="385"/>
      <c r="B21" s="8" t="s">
        <v>60</v>
      </c>
      <c r="C21" s="11">
        <v>2</v>
      </c>
      <c r="D21" s="11">
        <v>2</v>
      </c>
      <c r="E21" s="12">
        <f t="shared" si="0"/>
        <v>4</v>
      </c>
    </row>
    <row r="22" spans="1:5" ht="15.75" thickBot="1" x14ac:dyDescent="0.3">
      <c r="A22" s="386"/>
      <c r="B22" s="8" t="s">
        <v>13</v>
      </c>
      <c r="C22" s="11">
        <v>2</v>
      </c>
      <c r="D22" s="11">
        <v>2</v>
      </c>
      <c r="E22" s="12">
        <f t="shared" si="0"/>
        <v>4</v>
      </c>
    </row>
    <row r="23" spans="1:5" ht="15.75" thickBot="1" x14ac:dyDescent="0.3">
      <c r="A23" s="93" t="s">
        <v>62</v>
      </c>
      <c r="B23" s="8" t="s">
        <v>18</v>
      </c>
      <c r="C23" s="11">
        <v>1</v>
      </c>
      <c r="D23" s="11" t="s">
        <v>11</v>
      </c>
      <c r="E23" s="12">
        <f t="shared" si="0"/>
        <v>1</v>
      </c>
    </row>
    <row r="24" spans="1:5" ht="15.75" thickBot="1" x14ac:dyDescent="0.3">
      <c r="A24" s="9" t="s">
        <v>64</v>
      </c>
      <c r="B24" s="8" t="s">
        <v>128</v>
      </c>
      <c r="C24" s="11">
        <v>1</v>
      </c>
      <c r="D24" s="11">
        <v>1</v>
      </c>
      <c r="E24" s="12">
        <f t="shared" si="0"/>
        <v>2</v>
      </c>
    </row>
    <row r="25" spans="1:5" ht="23.25" thickBot="1" x14ac:dyDescent="0.3">
      <c r="A25" s="384" t="s">
        <v>65</v>
      </c>
      <c r="B25" s="8" t="s">
        <v>103</v>
      </c>
      <c r="C25" s="11">
        <v>1</v>
      </c>
      <c r="D25" s="11">
        <v>1</v>
      </c>
      <c r="E25" s="12">
        <f t="shared" si="0"/>
        <v>2</v>
      </c>
    </row>
    <row r="26" spans="1:5" ht="23.25" thickBot="1" x14ac:dyDescent="0.3">
      <c r="A26" s="386"/>
      <c r="B26" s="8" t="s">
        <v>20</v>
      </c>
      <c r="C26" s="11">
        <v>2</v>
      </c>
      <c r="D26" s="11">
        <v>2</v>
      </c>
      <c r="E26" s="12">
        <f t="shared" si="0"/>
        <v>4</v>
      </c>
    </row>
    <row r="27" spans="1:5" ht="15.75" thickBot="1" x14ac:dyDescent="0.3">
      <c r="A27" s="380" t="s">
        <v>22</v>
      </c>
      <c r="B27" s="381"/>
      <c r="C27" s="12">
        <f>SUM(C10:C26)</f>
        <v>31</v>
      </c>
      <c r="D27" s="12">
        <f>SUM(D10:D26)</f>
        <v>32</v>
      </c>
      <c r="E27" s="12">
        <f t="shared" si="0"/>
        <v>63</v>
      </c>
    </row>
    <row r="28" spans="1:5" ht="26.25" customHeight="1" thickBot="1" x14ac:dyDescent="0.3">
      <c r="A28" s="380" t="s">
        <v>66</v>
      </c>
      <c r="B28" s="381"/>
      <c r="C28" s="12">
        <f>SUM(C29:C29)</f>
        <v>1</v>
      </c>
      <c r="D28" s="12">
        <f>SUM(D29:D29)</f>
        <v>1</v>
      </c>
      <c r="E28" s="12">
        <f t="shared" si="0"/>
        <v>2</v>
      </c>
    </row>
    <row r="29" spans="1:5" ht="15.75" thickBot="1" x14ac:dyDescent="0.3">
      <c r="A29" s="378" t="s">
        <v>20</v>
      </c>
      <c r="B29" s="379"/>
      <c r="C29" s="16">
        <v>1</v>
      </c>
      <c r="D29" s="16">
        <v>1</v>
      </c>
      <c r="E29" s="27">
        <f t="shared" si="0"/>
        <v>2</v>
      </c>
    </row>
    <row r="30" spans="1:5" ht="20.25" customHeight="1" thickBot="1" x14ac:dyDescent="0.3">
      <c r="A30" s="380" t="s">
        <v>35</v>
      </c>
      <c r="B30" s="381"/>
      <c r="C30" s="12">
        <f>C27+C28</f>
        <v>32</v>
      </c>
      <c r="D30" s="12">
        <f>D27+D28</f>
        <v>33</v>
      </c>
      <c r="E30" s="12">
        <f t="shared" si="0"/>
        <v>65</v>
      </c>
    </row>
    <row r="31" spans="1:5" ht="30.6" customHeight="1" thickBot="1" x14ac:dyDescent="0.3">
      <c r="A31" s="380" t="s">
        <v>67</v>
      </c>
      <c r="B31" s="381"/>
      <c r="C31" s="12">
        <f t="shared" ref="C31" si="1">SUM(C32:C35)</f>
        <v>9</v>
      </c>
      <c r="D31" s="12">
        <f t="shared" ref="D31" si="2">SUM(D32:D35)</f>
        <v>9</v>
      </c>
      <c r="E31" s="12">
        <f t="shared" si="0"/>
        <v>18</v>
      </c>
    </row>
    <row r="32" spans="1:5" ht="20.25" customHeight="1" thickBot="1" x14ac:dyDescent="0.3">
      <c r="A32" s="378" t="s">
        <v>27</v>
      </c>
      <c r="B32" s="379"/>
      <c r="C32" s="16">
        <v>2</v>
      </c>
      <c r="D32" s="16">
        <v>2</v>
      </c>
      <c r="E32" s="27">
        <f t="shared" si="0"/>
        <v>4</v>
      </c>
    </row>
    <row r="33" spans="1:5" ht="26.25" customHeight="1" thickBot="1" x14ac:dyDescent="0.3">
      <c r="A33" s="378" t="s">
        <v>68</v>
      </c>
      <c r="B33" s="379"/>
      <c r="C33" s="16">
        <v>1</v>
      </c>
      <c r="D33" s="16">
        <v>1</v>
      </c>
      <c r="E33" s="27">
        <f t="shared" si="0"/>
        <v>2</v>
      </c>
    </row>
    <row r="34" spans="1:5" ht="30.6" customHeight="1" thickBot="1" x14ac:dyDescent="0.3">
      <c r="A34" s="378" t="s">
        <v>69</v>
      </c>
      <c r="B34" s="379"/>
      <c r="C34" s="16">
        <v>2</v>
      </c>
      <c r="D34" s="16">
        <v>2</v>
      </c>
      <c r="E34" s="27">
        <f t="shared" si="0"/>
        <v>4</v>
      </c>
    </row>
    <row r="35" spans="1:5" ht="20.25" customHeight="1" thickBot="1" x14ac:dyDescent="0.3">
      <c r="A35" s="380" t="s">
        <v>70</v>
      </c>
      <c r="B35" s="381"/>
      <c r="C35" s="12">
        <f>SUM(C36:C38)</f>
        <v>4</v>
      </c>
      <c r="D35" s="12">
        <f>SUM(D36:D38)</f>
        <v>4</v>
      </c>
      <c r="E35" s="12">
        <f t="shared" si="0"/>
        <v>8</v>
      </c>
    </row>
    <row r="36" spans="1:5" ht="20.25" customHeight="1" thickBot="1" x14ac:dyDescent="0.3">
      <c r="A36" s="378" t="s">
        <v>32</v>
      </c>
      <c r="B36" s="379"/>
      <c r="C36" s="16">
        <v>1</v>
      </c>
      <c r="D36" s="16">
        <v>1</v>
      </c>
      <c r="E36" s="27">
        <f>SUM(C36:D36)</f>
        <v>2</v>
      </c>
    </row>
    <row r="37" spans="1:5" ht="15.75" thickBot="1" x14ac:dyDescent="0.3">
      <c r="A37" s="378" t="s">
        <v>74</v>
      </c>
      <c r="B37" s="379"/>
      <c r="C37" s="16">
        <v>1</v>
      </c>
      <c r="D37" s="16">
        <v>1</v>
      </c>
      <c r="E37" s="27">
        <f>SUM(C37:D37)</f>
        <v>2</v>
      </c>
    </row>
    <row r="38" spans="1:5" ht="15.75" thickBot="1" x14ac:dyDescent="0.3">
      <c r="A38" s="378" t="s">
        <v>44</v>
      </c>
      <c r="B38" s="379"/>
      <c r="C38" s="16">
        <v>2</v>
      </c>
      <c r="D38" s="16">
        <v>2</v>
      </c>
      <c r="E38" s="27">
        <f t="shared" si="0"/>
        <v>4</v>
      </c>
    </row>
    <row r="39" spans="1:5" ht="20.25" customHeight="1" thickBot="1" x14ac:dyDescent="0.3">
      <c r="A39" s="382" t="s">
        <v>34</v>
      </c>
      <c r="B39" s="383"/>
      <c r="C39" s="12">
        <f>C30+C31</f>
        <v>41</v>
      </c>
      <c r="D39" s="12">
        <f>D30+D31</f>
        <v>42</v>
      </c>
      <c r="E39" s="12">
        <f>SUM(C39:D39)</f>
        <v>83</v>
      </c>
    </row>
    <row r="40" spans="1:5" ht="15.75" customHeight="1" thickBot="1" x14ac:dyDescent="0.3">
      <c r="A40" s="380" t="s">
        <v>35</v>
      </c>
      <c r="B40" s="381"/>
      <c r="C40" s="12">
        <f t="shared" ref="C40" si="3">C39</f>
        <v>41</v>
      </c>
      <c r="D40" s="12">
        <f t="shared" ref="D40" si="4">D39</f>
        <v>42</v>
      </c>
      <c r="E40" s="12">
        <f>SUM(C40:D40)</f>
        <v>83</v>
      </c>
    </row>
    <row r="41" spans="1:5" ht="20.25" customHeight="1" x14ac:dyDescent="0.25"/>
  </sheetData>
  <mergeCells count="25">
    <mergeCell ref="A13:A16"/>
    <mergeCell ref="A10:A11"/>
    <mergeCell ref="A5:E5"/>
    <mergeCell ref="A7:A8"/>
    <mergeCell ref="C7:E7"/>
    <mergeCell ref="A9:B9"/>
    <mergeCell ref="C9:E9"/>
    <mergeCell ref="A6:E6"/>
    <mergeCell ref="A31:B31"/>
    <mergeCell ref="A17:A19"/>
    <mergeCell ref="A20:A22"/>
    <mergeCell ref="A25:A26"/>
    <mergeCell ref="A27:B27"/>
    <mergeCell ref="A28:B28"/>
    <mergeCell ref="A29:B29"/>
    <mergeCell ref="A30:B30"/>
    <mergeCell ref="A37:B37"/>
    <mergeCell ref="A40:B40"/>
    <mergeCell ref="A32:B32"/>
    <mergeCell ref="A33:B33"/>
    <mergeCell ref="A34:B34"/>
    <mergeCell ref="A35:B35"/>
    <mergeCell ref="A36:B36"/>
    <mergeCell ref="A38:B38"/>
    <mergeCell ref="A39:B39"/>
  </mergeCells>
  <pageMargins left="0.7" right="0.7" top="0.75" bottom="0.75" header="0.3" footer="0.3"/>
  <pageSetup paperSize="9"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 t="s">
        <v>107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6"/>
  <sheetViews>
    <sheetView view="pageBreakPreview" topLeftCell="A2" zoomScale="112" zoomScaleNormal="100" zoomScaleSheetLayoutView="112" workbookViewId="0">
      <selection activeCell="L13" sqref="L13"/>
    </sheetView>
  </sheetViews>
  <sheetFormatPr defaultRowHeight="15" x14ac:dyDescent="0.25"/>
  <cols>
    <col min="1" max="1" width="19.85546875" customWidth="1"/>
    <col min="2" max="2" width="21.5703125" customWidth="1"/>
    <col min="3" max="3" width="4.140625" customWidth="1"/>
    <col min="4" max="4" width="1" customWidth="1"/>
    <col min="5" max="5" width="4.140625" customWidth="1"/>
    <col min="6" max="6" width="3.5703125" customWidth="1"/>
    <col min="7" max="7" width="4.28515625" customWidth="1"/>
    <col min="8" max="8" width="6.85546875" customWidth="1"/>
  </cols>
  <sheetData>
    <row r="2" spans="1:11" x14ac:dyDescent="0.25">
      <c r="D2" s="45" t="s">
        <v>140</v>
      </c>
    </row>
    <row r="3" spans="1:11" x14ac:dyDescent="0.25">
      <c r="A3" s="422" t="s">
        <v>122</v>
      </c>
      <c r="B3" s="422"/>
      <c r="C3" s="422"/>
      <c r="D3" s="422"/>
      <c r="E3" s="422"/>
      <c r="F3" s="422"/>
      <c r="G3" s="422"/>
      <c r="H3" s="422"/>
    </row>
    <row r="4" spans="1:11" ht="15.75" thickBot="1" x14ac:dyDescent="0.3">
      <c r="A4" s="422" t="s">
        <v>135</v>
      </c>
      <c r="B4" s="422"/>
      <c r="C4" s="422"/>
      <c r="D4" s="422"/>
      <c r="E4" s="422"/>
      <c r="F4" s="422"/>
      <c r="G4" s="422"/>
      <c r="H4" s="422"/>
    </row>
    <row r="5" spans="1:11" x14ac:dyDescent="0.25">
      <c r="A5" s="182" t="s">
        <v>109</v>
      </c>
      <c r="B5" s="183" t="s">
        <v>4</v>
      </c>
      <c r="C5" s="423" t="s">
        <v>2</v>
      </c>
      <c r="D5" s="424"/>
      <c r="E5" s="424"/>
      <c r="F5" s="424"/>
      <c r="G5" s="424"/>
      <c r="H5" s="427" t="s">
        <v>3</v>
      </c>
    </row>
    <row r="6" spans="1:11" ht="15.75" thickBot="1" x14ac:dyDescent="0.3">
      <c r="A6" s="184" t="s">
        <v>110</v>
      </c>
      <c r="B6" s="185"/>
      <c r="C6" s="425" t="s">
        <v>111</v>
      </c>
      <c r="D6" s="426"/>
      <c r="E6" s="426"/>
      <c r="F6" s="426"/>
      <c r="G6" s="426"/>
      <c r="H6" s="428"/>
    </row>
    <row r="7" spans="1:11" ht="15.75" thickBot="1" x14ac:dyDescent="0.3">
      <c r="A7" s="186"/>
      <c r="B7" s="187" t="s">
        <v>45</v>
      </c>
      <c r="C7" s="435">
        <v>1</v>
      </c>
      <c r="D7" s="436"/>
      <c r="E7" s="188">
        <v>2</v>
      </c>
      <c r="F7" s="188">
        <v>3</v>
      </c>
      <c r="G7" s="188">
        <v>4</v>
      </c>
      <c r="H7" s="429"/>
    </row>
    <row r="8" spans="1:11" ht="15.75" thickBot="1" x14ac:dyDescent="0.3">
      <c r="A8" s="370" t="s">
        <v>5</v>
      </c>
      <c r="B8" s="371"/>
      <c r="C8" s="430"/>
      <c r="D8" s="431"/>
      <c r="E8" s="431"/>
      <c r="F8" s="431"/>
      <c r="G8" s="431"/>
      <c r="H8" s="432"/>
      <c r="I8" s="61"/>
      <c r="J8" s="61"/>
      <c r="K8" s="61"/>
    </row>
    <row r="9" spans="1:11" ht="15.75" thickBot="1" x14ac:dyDescent="0.3">
      <c r="A9" s="374" t="s">
        <v>112</v>
      </c>
      <c r="B9" s="73" t="s">
        <v>7</v>
      </c>
      <c r="C9" s="433">
        <v>5</v>
      </c>
      <c r="D9" s="434"/>
      <c r="E9" s="74">
        <v>5</v>
      </c>
      <c r="F9" s="74">
        <v>5</v>
      </c>
      <c r="G9" s="160">
        <v>5</v>
      </c>
      <c r="H9" s="161">
        <v>20</v>
      </c>
      <c r="I9" s="61"/>
      <c r="J9" s="61"/>
      <c r="K9" s="61"/>
    </row>
    <row r="10" spans="1:11" ht="15.75" thickBot="1" x14ac:dyDescent="0.3">
      <c r="A10" s="374"/>
      <c r="B10" s="73" t="s">
        <v>113</v>
      </c>
      <c r="C10" s="413">
        <v>4</v>
      </c>
      <c r="D10" s="414"/>
      <c r="E10" s="74">
        <v>4</v>
      </c>
      <c r="F10" s="74">
        <v>4</v>
      </c>
      <c r="G10" s="160">
        <v>4</v>
      </c>
      <c r="H10" s="162">
        <v>16</v>
      </c>
      <c r="I10" s="61"/>
      <c r="J10" s="61"/>
      <c r="K10" s="61"/>
    </row>
    <row r="11" spans="1:11" ht="15.75" thickBot="1" x14ac:dyDescent="0.3">
      <c r="A11" s="369"/>
      <c r="B11" s="73" t="s">
        <v>50</v>
      </c>
      <c r="C11" s="413" t="s">
        <v>11</v>
      </c>
      <c r="D11" s="414"/>
      <c r="E11" s="74">
        <v>2</v>
      </c>
      <c r="F11" s="74">
        <v>2</v>
      </c>
      <c r="G11" s="160">
        <v>2</v>
      </c>
      <c r="H11" s="163">
        <v>6</v>
      </c>
    </row>
    <row r="12" spans="1:11" x14ac:dyDescent="0.25">
      <c r="A12" s="75" t="s">
        <v>9</v>
      </c>
      <c r="B12" s="368" t="s">
        <v>9</v>
      </c>
      <c r="C12" s="417">
        <v>4</v>
      </c>
      <c r="D12" s="418"/>
      <c r="E12" s="403">
        <v>4</v>
      </c>
      <c r="F12" s="403">
        <v>4</v>
      </c>
      <c r="G12" s="403">
        <v>4</v>
      </c>
      <c r="H12" s="421">
        <v>16</v>
      </c>
    </row>
    <row r="13" spans="1:11" ht="15.75" thickBot="1" x14ac:dyDescent="0.3">
      <c r="A13" s="76" t="s">
        <v>114</v>
      </c>
      <c r="B13" s="369"/>
      <c r="C13" s="419"/>
      <c r="D13" s="420"/>
      <c r="E13" s="404"/>
      <c r="F13" s="404"/>
      <c r="G13" s="404"/>
      <c r="H13" s="404"/>
    </row>
    <row r="14" spans="1:11" ht="24.75" thickBot="1" x14ac:dyDescent="0.3">
      <c r="A14" s="76" t="s">
        <v>115</v>
      </c>
      <c r="B14" s="73" t="s">
        <v>91</v>
      </c>
      <c r="C14" s="413">
        <v>2</v>
      </c>
      <c r="D14" s="414"/>
      <c r="E14" s="74">
        <v>2</v>
      </c>
      <c r="F14" s="74">
        <v>2</v>
      </c>
      <c r="G14" s="74">
        <v>2</v>
      </c>
      <c r="H14" s="74">
        <v>8</v>
      </c>
    </row>
    <row r="15" spans="1:11" ht="36.75" thickBot="1" x14ac:dyDescent="0.3">
      <c r="A15" s="76" t="s">
        <v>116</v>
      </c>
      <c r="B15" s="73" t="s">
        <v>116</v>
      </c>
      <c r="C15" s="415" t="s">
        <v>11</v>
      </c>
      <c r="D15" s="416"/>
      <c r="E15" s="77" t="s">
        <v>11</v>
      </c>
      <c r="F15" s="77" t="s">
        <v>11</v>
      </c>
      <c r="G15" s="74">
        <v>1</v>
      </c>
      <c r="H15" s="74">
        <v>1</v>
      </c>
    </row>
    <row r="16" spans="1:11" ht="15.75" thickBot="1" x14ac:dyDescent="0.3">
      <c r="A16" s="368" t="s">
        <v>62</v>
      </c>
      <c r="B16" s="73" t="s">
        <v>18</v>
      </c>
      <c r="C16" s="413">
        <v>1</v>
      </c>
      <c r="D16" s="414"/>
      <c r="E16" s="74">
        <v>1</v>
      </c>
      <c r="F16" s="74">
        <v>1</v>
      </c>
      <c r="G16" s="74">
        <v>1</v>
      </c>
      <c r="H16" s="74">
        <v>4</v>
      </c>
    </row>
    <row r="17" spans="1:8" ht="16.5" customHeight="1" thickBot="1" x14ac:dyDescent="0.3">
      <c r="A17" s="369"/>
      <c r="B17" s="73" t="s">
        <v>63</v>
      </c>
      <c r="C17" s="413">
        <v>1</v>
      </c>
      <c r="D17" s="414"/>
      <c r="E17" s="74">
        <v>1</v>
      </c>
      <c r="F17" s="74">
        <v>1</v>
      </c>
      <c r="G17" s="74">
        <v>1</v>
      </c>
      <c r="H17" s="74">
        <v>4</v>
      </c>
    </row>
    <row r="18" spans="1:8" ht="15.75" thickBot="1" x14ac:dyDescent="0.3">
      <c r="A18" s="76" t="s">
        <v>64</v>
      </c>
      <c r="B18" s="73" t="s">
        <v>64</v>
      </c>
      <c r="C18" s="413">
        <v>1</v>
      </c>
      <c r="D18" s="414"/>
      <c r="E18" s="74">
        <v>1</v>
      </c>
      <c r="F18" s="74">
        <v>1</v>
      </c>
      <c r="G18" s="74">
        <v>1</v>
      </c>
      <c r="H18" s="74">
        <v>4</v>
      </c>
    </row>
    <row r="19" spans="1:8" ht="15.75" thickBot="1" x14ac:dyDescent="0.3">
      <c r="A19" s="76" t="s">
        <v>92</v>
      </c>
      <c r="B19" s="73" t="s">
        <v>92</v>
      </c>
      <c r="C19" s="413">
        <v>3</v>
      </c>
      <c r="D19" s="414"/>
      <c r="E19" s="74">
        <v>2</v>
      </c>
      <c r="F19" s="74">
        <v>2</v>
      </c>
      <c r="G19" s="74">
        <v>2</v>
      </c>
      <c r="H19" s="74">
        <v>9</v>
      </c>
    </row>
    <row r="20" spans="1:8" ht="15.75" thickBot="1" x14ac:dyDescent="0.3">
      <c r="A20" s="362" t="s">
        <v>22</v>
      </c>
      <c r="B20" s="363"/>
      <c r="C20" s="409">
        <v>21</v>
      </c>
      <c r="D20" s="410"/>
      <c r="E20" s="78">
        <v>22</v>
      </c>
      <c r="F20" s="78">
        <v>22</v>
      </c>
      <c r="G20" s="78">
        <v>23</v>
      </c>
      <c r="H20" s="78">
        <v>88</v>
      </c>
    </row>
    <row r="21" spans="1:8" ht="15.75" thickBot="1" x14ac:dyDescent="0.3">
      <c r="A21" s="411" t="s">
        <v>117</v>
      </c>
      <c r="B21" s="412"/>
      <c r="C21" s="413" t="s">
        <v>11</v>
      </c>
      <c r="D21" s="414"/>
      <c r="E21" s="74">
        <v>1</v>
      </c>
      <c r="F21" s="74">
        <v>1</v>
      </c>
      <c r="G21" s="74"/>
      <c r="H21" s="74">
        <v>2</v>
      </c>
    </row>
    <row r="22" spans="1:8" ht="15.75" thickBot="1" x14ac:dyDescent="0.3">
      <c r="A22" s="411" t="s">
        <v>120</v>
      </c>
      <c r="B22" s="412"/>
      <c r="C22" s="409">
        <v>21</v>
      </c>
      <c r="D22" s="410"/>
      <c r="E22" s="78">
        <v>23</v>
      </c>
      <c r="F22" s="78">
        <v>23</v>
      </c>
      <c r="G22" s="78">
        <v>23</v>
      </c>
      <c r="H22" s="78">
        <v>90</v>
      </c>
    </row>
    <row r="23" spans="1:8" ht="33.75" customHeight="1" thickBot="1" x14ac:dyDescent="0.3">
      <c r="A23" s="397" t="s">
        <v>121</v>
      </c>
      <c r="B23" s="398"/>
      <c r="C23" s="405">
        <v>10</v>
      </c>
      <c r="D23" s="406"/>
      <c r="E23" s="79">
        <v>10</v>
      </c>
      <c r="F23" s="79">
        <v>10</v>
      </c>
      <c r="G23" s="79">
        <v>10</v>
      </c>
      <c r="H23" s="79">
        <v>40</v>
      </c>
    </row>
    <row r="24" spans="1:8" ht="15.75" thickBot="1" x14ac:dyDescent="0.3">
      <c r="A24" s="399" t="s">
        <v>118</v>
      </c>
      <c r="B24" s="400"/>
      <c r="C24" s="407">
        <v>6</v>
      </c>
      <c r="D24" s="408"/>
      <c r="E24" s="80">
        <v>6</v>
      </c>
      <c r="F24" s="80">
        <v>6</v>
      </c>
      <c r="G24" s="80">
        <v>6</v>
      </c>
      <c r="H24" s="80">
        <v>24</v>
      </c>
    </row>
    <row r="25" spans="1:8" ht="16.5" customHeight="1" thickBot="1" x14ac:dyDescent="0.3">
      <c r="A25" s="399" t="s">
        <v>119</v>
      </c>
      <c r="B25" s="400"/>
      <c r="C25" s="407">
        <v>4</v>
      </c>
      <c r="D25" s="408"/>
      <c r="E25" s="80">
        <v>4</v>
      </c>
      <c r="F25" s="80">
        <v>4</v>
      </c>
      <c r="G25" s="80">
        <v>4</v>
      </c>
      <c r="H25" s="80">
        <v>16</v>
      </c>
    </row>
    <row r="26" spans="1:8" ht="15.75" thickBot="1" x14ac:dyDescent="0.3">
      <c r="A26" s="401" t="s">
        <v>34</v>
      </c>
      <c r="B26" s="402"/>
      <c r="C26" s="409">
        <v>31</v>
      </c>
      <c r="D26" s="410"/>
      <c r="E26" s="78">
        <v>33</v>
      </c>
      <c r="F26" s="78">
        <v>33</v>
      </c>
      <c r="G26" s="78">
        <v>33</v>
      </c>
      <c r="H26" s="78">
        <v>130</v>
      </c>
    </row>
  </sheetData>
  <mergeCells count="39">
    <mergeCell ref="H12:H13"/>
    <mergeCell ref="A3:H3"/>
    <mergeCell ref="A4:H4"/>
    <mergeCell ref="C5:G5"/>
    <mergeCell ref="C6:G6"/>
    <mergeCell ref="H5:H7"/>
    <mergeCell ref="A8:B8"/>
    <mergeCell ref="C8:H8"/>
    <mergeCell ref="C9:D9"/>
    <mergeCell ref="C7:D7"/>
    <mergeCell ref="C10:D10"/>
    <mergeCell ref="A9:A11"/>
    <mergeCell ref="C21:D21"/>
    <mergeCell ref="C22:D22"/>
    <mergeCell ref="B12:B13"/>
    <mergeCell ref="E12:E13"/>
    <mergeCell ref="C11:D11"/>
    <mergeCell ref="C12:D13"/>
    <mergeCell ref="C16:D16"/>
    <mergeCell ref="C17:D17"/>
    <mergeCell ref="C18:D18"/>
    <mergeCell ref="C19:D19"/>
    <mergeCell ref="C20:D20"/>
    <mergeCell ref="A23:B23"/>
    <mergeCell ref="A24:B24"/>
    <mergeCell ref="A25:B25"/>
    <mergeCell ref="A26:B26"/>
    <mergeCell ref="G12:G13"/>
    <mergeCell ref="C23:D23"/>
    <mergeCell ref="C24:D24"/>
    <mergeCell ref="C25:D25"/>
    <mergeCell ref="C26:D26"/>
    <mergeCell ref="A16:A17"/>
    <mergeCell ref="A20:B20"/>
    <mergeCell ref="A21:B21"/>
    <mergeCell ref="A22:B22"/>
    <mergeCell ref="F12:F13"/>
    <mergeCell ref="C14:D14"/>
    <mergeCell ref="C15:D1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view="pageBreakPreview" zoomScale="84" zoomScaleNormal="100" zoomScaleSheetLayoutView="84" workbookViewId="0">
      <selection activeCell="A3" sqref="A3:H8"/>
    </sheetView>
  </sheetViews>
  <sheetFormatPr defaultRowHeight="15" x14ac:dyDescent="0.25"/>
  <cols>
    <col min="1" max="1" width="15.42578125" customWidth="1"/>
    <col min="2" max="2" width="17.28515625" customWidth="1"/>
    <col min="3" max="3" width="7.140625" style="55" customWidth="1"/>
    <col min="4" max="4" width="7.42578125" customWidth="1"/>
    <col min="5" max="5" width="6.42578125" customWidth="1"/>
    <col min="6" max="6" width="7.42578125" customWidth="1"/>
    <col min="7" max="7" width="7.7109375" customWidth="1"/>
    <col min="8" max="8" width="8.140625" customWidth="1"/>
  </cols>
  <sheetData>
    <row r="1" spans="1:8" x14ac:dyDescent="0.25">
      <c r="D1" s="45"/>
    </row>
    <row r="2" spans="1:8" x14ac:dyDescent="0.25">
      <c r="F2" s="45" t="s">
        <v>157</v>
      </c>
    </row>
    <row r="3" spans="1:8" x14ac:dyDescent="0.25">
      <c r="A3" s="192"/>
      <c r="B3" s="192"/>
      <c r="C3" s="193"/>
      <c r="D3" s="192"/>
      <c r="E3" s="192"/>
      <c r="F3" s="192"/>
      <c r="G3" s="192"/>
      <c r="H3" s="192"/>
    </row>
    <row r="4" spans="1:8" ht="15.75" x14ac:dyDescent="0.25">
      <c r="A4" s="375" t="s">
        <v>147</v>
      </c>
      <c r="B4" s="375"/>
      <c r="C4" s="375"/>
      <c r="D4" s="375"/>
      <c r="E4" s="375"/>
      <c r="F4" s="375"/>
      <c r="G4" s="375"/>
      <c r="H4" s="375"/>
    </row>
    <row r="5" spans="1:8" ht="16.5" thickBot="1" x14ac:dyDescent="0.3">
      <c r="A5" s="375" t="s">
        <v>135</v>
      </c>
      <c r="B5" s="375"/>
      <c r="C5" s="375"/>
      <c r="D5" s="375"/>
      <c r="E5" s="375"/>
      <c r="F5" s="375"/>
      <c r="G5" s="375"/>
      <c r="H5" s="375"/>
    </row>
    <row r="6" spans="1:8" x14ac:dyDescent="0.25">
      <c r="A6" s="182" t="s">
        <v>109</v>
      </c>
      <c r="B6" s="441" t="s">
        <v>4</v>
      </c>
      <c r="C6" s="443" t="s">
        <v>2</v>
      </c>
      <c r="D6" s="444"/>
      <c r="E6" s="444"/>
      <c r="F6" s="444"/>
      <c r="G6" s="445"/>
      <c r="H6" s="427" t="s">
        <v>3</v>
      </c>
    </row>
    <row r="7" spans="1:8" ht="5.25" customHeight="1" thickBot="1" x14ac:dyDescent="0.3">
      <c r="A7" s="184" t="s">
        <v>110</v>
      </c>
      <c r="B7" s="442"/>
      <c r="C7" s="446"/>
      <c r="D7" s="447"/>
      <c r="E7" s="447"/>
      <c r="F7" s="447"/>
      <c r="G7" s="448"/>
      <c r="H7" s="428"/>
    </row>
    <row r="8" spans="1:8" ht="20.25" customHeight="1" thickBot="1" x14ac:dyDescent="0.3">
      <c r="A8" s="186"/>
      <c r="B8" s="187" t="s">
        <v>45</v>
      </c>
      <c r="C8" s="194">
        <v>1</v>
      </c>
      <c r="D8" s="195" t="s">
        <v>148</v>
      </c>
      <c r="E8" s="195">
        <v>2</v>
      </c>
      <c r="F8" s="195">
        <v>3</v>
      </c>
      <c r="G8" s="195">
        <v>4</v>
      </c>
      <c r="H8" s="440"/>
    </row>
    <row r="9" spans="1:8" ht="15.75" customHeight="1" thickBot="1" x14ac:dyDescent="0.3">
      <c r="A9" s="437" t="s">
        <v>5</v>
      </c>
      <c r="B9" s="438"/>
      <c r="C9" s="438"/>
      <c r="D9" s="438"/>
      <c r="E9" s="438"/>
      <c r="F9" s="438"/>
      <c r="G9" s="438"/>
      <c r="H9" s="439"/>
    </row>
    <row r="10" spans="1:8" ht="15.75" thickBot="1" x14ac:dyDescent="0.3">
      <c r="A10" s="374" t="s">
        <v>112</v>
      </c>
      <c r="B10" s="73" t="s">
        <v>7</v>
      </c>
      <c r="C10" s="101">
        <v>5</v>
      </c>
      <c r="D10" s="102">
        <v>5</v>
      </c>
      <c r="E10" s="101">
        <v>5</v>
      </c>
      <c r="F10" s="101">
        <v>5</v>
      </c>
      <c r="G10" s="160">
        <v>5</v>
      </c>
      <c r="H10" s="161">
        <v>25</v>
      </c>
    </row>
    <row r="11" spans="1:8" ht="15.75" thickBot="1" x14ac:dyDescent="0.3">
      <c r="A11" s="374"/>
      <c r="B11" s="73" t="s">
        <v>113</v>
      </c>
      <c r="C11" s="101">
        <v>4</v>
      </c>
      <c r="D11" s="100">
        <v>4</v>
      </c>
      <c r="E11" s="101">
        <v>4</v>
      </c>
      <c r="F11" s="101">
        <v>4</v>
      </c>
      <c r="G11" s="160">
        <v>4</v>
      </c>
      <c r="H11" s="162">
        <v>20</v>
      </c>
    </row>
    <row r="12" spans="1:8" ht="15.75" thickBot="1" x14ac:dyDescent="0.3">
      <c r="A12" s="369"/>
      <c r="B12" s="73" t="s">
        <v>50</v>
      </c>
      <c r="C12" s="77" t="s">
        <v>11</v>
      </c>
      <c r="D12" s="77" t="s">
        <v>11</v>
      </c>
      <c r="E12" s="77" t="s">
        <v>11</v>
      </c>
      <c r="F12" s="101">
        <v>2</v>
      </c>
      <c r="G12" s="160">
        <v>2</v>
      </c>
      <c r="H12" s="163">
        <v>4</v>
      </c>
    </row>
    <row r="13" spans="1:8" ht="24" x14ac:dyDescent="0.25">
      <c r="A13" s="103" t="s">
        <v>51</v>
      </c>
      <c r="B13" s="368" t="s">
        <v>9</v>
      </c>
      <c r="C13" s="94">
        <v>4</v>
      </c>
      <c r="D13" s="403">
        <v>4</v>
      </c>
      <c r="E13" s="403">
        <v>4</v>
      </c>
      <c r="F13" s="403">
        <v>4</v>
      </c>
      <c r="G13" s="403">
        <v>4</v>
      </c>
      <c r="H13" s="421">
        <v>20</v>
      </c>
    </row>
    <row r="14" spans="1:8" ht="6" customHeight="1" thickBot="1" x14ac:dyDescent="0.3">
      <c r="A14" s="99" t="s">
        <v>114</v>
      </c>
      <c r="B14" s="369"/>
      <c r="C14" s="95"/>
      <c r="D14" s="404"/>
      <c r="E14" s="404"/>
      <c r="F14" s="404"/>
      <c r="G14" s="404"/>
      <c r="H14" s="404"/>
    </row>
    <row r="15" spans="1:8" ht="29.25" customHeight="1" thickBot="1" x14ac:dyDescent="0.3">
      <c r="A15" s="99" t="s">
        <v>115</v>
      </c>
      <c r="B15" s="73" t="s">
        <v>91</v>
      </c>
      <c r="C15" s="101">
        <v>2</v>
      </c>
      <c r="D15" s="100">
        <v>2</v>
      </c>
      <c r="E15" s="101">
        <v>2</v>
      </c>
      <c r="F15" s="101">
        <v>2</v>
      </c>
      <c r="G15" s="101">
        <v>2</v>
      </c>
      <c r="H15" s="101">
        <v>10</v>
      </c>
    </row>
    <row r="16" spans="1:8" ht="48.75" thickBot="1" x14ac:dyDescent="0.3">
      <c r="A16" s="99" t="s">
        <v>116</v>
      </c>
      <c r="B16" s="73" t="s">
        <v>145</v>
      </c>
      <c r="C16" s="77" t="s">
        <v>11</v>
      </c>
      <c r="D16" s="77" t="s">
        <v>11</v>
      </c>
      <c r="E16" s="77" t="s">
        <v>11</v>
      </c>
      <c r="F16" s="77" t="s">
        <v>11</v>
      </c>
      <c r="G16" s="101">
        <v>1</v>
      </c>
      <c r="H16" s="101">
        <v>1</v>
      </c>
    </row>
    <row r="17" spans="1:8" ht="21.75" customHeight="1" thickBot="1" x14ac:dyDescent="0.3">
      <c r="A17" s="368" t="s">
        <v>62</v>
      </c>
      <c r="B17" s="73" t="s">
        <v>18</v>
      </c>
      <c r="C17" s="101">
        <v>1</v>
      </c>
      <c r="D17" s="100">
        <v>1</v>
      </c>
      <c r="E17" s="101">
        <v>1</v>
      </c>
      <c r="F17" s="101">
        <v>1</v>
      </c>
      <c r="G17" s="101">
        <v>1</v>
      </c>
      <c r="H17" s="101">
        <v>5</v>
      </c>
    </row>
    <row r="18" spans="1:8" ht="26.25" customHeight="1" thickBot="1" x14ac:dyDescent="0.3">
      <c r="A18" s="369"/>
      <c r="B18" s="73" t="s">
        <v>63</v>
      </c>
      <c r="C18" s="101">
        <v>1</v>
      </c>
      <c r="D18" s="100">
        <v>1</v>
      </c>
      <c r="E18" s="101">
        <v>1</v>
      </c>
      <c r="F18" s="101">
        <v>1</v>
      </c>
      <c r="G18" s="101">
        <v>1</v>
      </c>
      <c r="H18" s="101">
        <v>5</v>
      </c>
    </row>
    <row r="19" spans="1:8" ht="15.75" thickBot="1" x14ac:dyDescent="0.3">
      <c r="A19" s="99" t="s">
        <v>64</v>
      </c>
      <c r="B19" s="73" t="s">
        <v>138</v>
      </c>
      <c r="C19" s="101">
        <v>1</v>
      </c>
      <c r="D19" s="100">
        <v>1</v>
      </c>
      <c r="E19" s="101">
        <v>1</v>
      </c>
      <c r="F19" s="101">
        <v>1</v>
      </c>
      <c r="G19" s="101">
        <v>1</v>
      </c>
      <c r="H19" s="101">
        <v>5</v>
      </c>
    </row>
    <row r="20" spans="1:8" ht="28.5" customHeight="1" thickBot="1" x14ac:dyDescent="0.3">
      <c r="A20" s="99" t="s">
        <v>92</v>
      </c>
      <c r="B20" s="73" t="s">
        <v>20</v>
      </c>
      <c r="C20" s="101">
        <v>3</v>
      </c>
      <c r="D20" s="100">
        <v>3</v>
      </c>
      <c r="E20" s="101">
        <v>3</v>
      </c>
      <c r="F20" s="101">
        <v>3</v>
      </c>
      <c r="G20" s="101">
        <v>3</v>
      </c>
      <c r="H20" s="101">
        <v>15</v>
      </c>
    </row>
    <row r="21" spans="1:8" ht="15.75" thickBot="1" x14ac:dyDescent="0.3">
      <c r="A21" s="362" t="s">
        <v>22</v>
      </c>
      <c r="B21" s="363"/>
      <c r="C21" s="98">
        <v>21</v>
      </c>
      <c r="D21" s="98">
        <v>21</v>
      </c>
      <c r="E21" s="78">
        <v>21</v>
      </c>
      <c r="F21" s="78">
        <v>23</v>
      </c>
      <c r="G21" s="78">
        <v>23</v>
      </c>
      <c r="H21" s="78">
        <v>109</v>
      </c>
    </row>
    <row r="22" spans="1:8" ht="15.75" thickBot="1" x14ac:dyDescent="0.3">
      <c r="A22" s="411" t="s">
        <v>117</v>
      </c>
      <c r="B22" s="412"/>
      <c r="C22" s="77" t="s">
        <v>11</v>
      </c>
      <c r="D22" s="77" t="s">
        <v>11</v>
      </c>
      <c r="E22" s="101">
        <v>2</v>
      </c>
      <c r="F22" s="101">
        <v>2</v>
      </c>
      <c r="G22" s="101">
        <v>2</v>
      </c>
      <c r="H22" s="101">
        <v>6</v>
      </c>
    </row>
    <row r="23" spans="1:8" ht="15.75" thickBot="1" x14ac:dyDescent="0.3">
      <c r="A23" s="411" t="s">
        <v>120</v>
      </c>
      <c r="B23" s="412"/>
      <c r="C23" s="98">
        <v>21</v>
      </c>
      <c r="D23" s="98">
        <v>21</v>
      </c>
      <c r="E23" s="78">
        <v>23</v>
      </c>
      <c r="F23" s="78">
        <v>25</v>
      </c>
      <c r="G23" s="78">
        <v>25</v>
      </c>
      <c r="H23" s="78">
        <v>115</v>
      </c>
    </row>
    <row r="24" spans="1:8" ht="15.75" thickBot="1" x14ac:dyDescent="0.3">
      <c r="A24" s="397" t="s">
        <v>121</v>
      </c>
      <c r="B24" s="398"/>
      <c r="C24" s="96">
        <v>10</v>
      </c>
      <c r="D24" s="96">
        <v>10</v>
      </c>
      <c r="E24" s="79">
        <v>10</v>
      </c>
      <c r="F24" s="79">
        <v>10</v>
      </c>
      <c r="G24" s="79">
        <v>10</v>
      </c>
      <c r="H24" s="79">
        <v>50</v>
      </c>
    </row>
    <row r="25" spans="1:8" ht="15.75" thickBot="1" x14ac:dyDescent="0.3">
      <c r="A25" s="399" t="s">
        <v>118</v>
      </c>
      <c r="B25" s="400"/>
      <c r="C25" s="97">
        <v>7</v>
      </c>
      <c r="D25" s="97">
        <v>7</v>
      </c>
      <c r="E25" s="80">
        <v>7</v>
      </c>
      <c r="F25" s="80">
        <v>7</v>
      </c>
      <c r="G25" s="80">
        <v>7</v>
      </c>
      <c r="H25" s="80">
        <v>35</v>
      </c>
    </row>
    <row r="26" spans="1:8" ht="15.75" thickBot="1" x14ac:dyDescent="0.3">
      <c r="A26" s="399" t="s">
        <v>119</v>
      </c>
      <c r="B26" s="400"/>
      <c r="C26" s="97">
        <v>3</v>
      </c>
      <c r="D26" s="97">
        <v>3</v>
      </c>
      <c r="E26" s="80">
        <v>3</v>
      </c>
      <c r="F26" s="80">
        <v>3</v>
      </c>
      <c r="G26" s="80">
        <v>3</v>
      </c>
      <c r="H26" s="80">
        <v>15</v>
      </c>
    </row>
    <row r="27" spans="1:8" ht="15.75" thickBot="1" x14ac:dyDescent="0.3">
      <c r="A27" s="401" t="s">
        <v>34</v>
      </c>
      <c r="B27" s="402"/>
      <c r="C27" s="98">
        <v>31</v>
      </c>
      <c r="D27" s="98">
        <v>31</v>
      </c>
      <c r="E27" s="78">
        <v>33</v>
      </c>
      <c r="F27" s="78">
        <v>35</v>
      </c>
      <c r="G27" s="78">
        <v>35</v>
      </c>
      <c r="H27" s="78">
        <v>165</v>
      </c>
    </row>
  </sheetData>
  <mergeCells count="21">
    <mergeCell ref="G13:G14"/>
    <mergeCell ref="H13:H14"/>
    <mergeCell ref="A10:A12"/>
    <mergeCell ref="A9:H9"/>
    <mergeCell ref="A4:H4"/>
    <mergeCell ref="A5:H5"/>
    <mergeCell ref="H6:H8"/>
    <mergeCell ref="B6:B7"/>
    <mergeCell ref="C6:G7"/>
    <mergeCell ref="A17:A18"/>
    <mergeCell ref="B13:B14"/>
    <mergeCell ref="D13:D14"/>
    <mergeCell ref="E13:E14"/>
    <mergeCell ref="F13:F14"/>
    <mergeCell ref="A27:B27"/>
    <mergeCell ref="A24:B24"/>
    <mergeCell ref="A25:B25"/>
    <mergeCell ref="A26:B26"/>
    <mergeCell ref="A21:B21"/>
    <mergeCell ref="A22:B22"/>
    <mergeCell ref="A23:B2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7"/>
  <sheetViews>
    <sheetView view="pageBreakPreview" zoomScale="98" zoomScaleNormal="100" zoomScaleSheetLayoutView="98" workbookViewId="0">
      <selection activeCell="Q26" sqref="Q26"/>
    </sheetView>
  </sheetViews>
  <sheetFormatPr defaultRowHeight="15" x14ac:dyDescent="0.25"/>
  <cols>
    <col min="1" max="1" width="24.140625" bestFit="1" customWidth="1"/>
    <col min="2" max="2" width="12.42578125" customWidth="1"/>
    <col min="3" max="3" width="7.5703125" customWidth="1"/>
    <col min="4" max="4" width="7.140625" customWidth="1"/>
    <col min="5" max="5" width="6.5703125" customWidth="1"/>
    <col min="6" max="6" width="6.85546875" customWidth="1"/>
    <col min="7" max="7" width="6.42578125" customWidth="1"/>
    <col min="8" max="8" width="5.28515625" bestFit="1" customWidth="1"/>
  </cols>
  <sheetData>
    <row r="2" spans="1:8" x14ac:dyDescent="0.25">
      <c r="B2" s="48"/>
      <c r="C2" s="48"/>
      <c r="F2" s="45" t="s">
        <v>158</v>
      </c>
      <c r="H2" s="13"/>
    </row>
    <row r="3" spans="1:8" x14ac:dyDescent="0.25">
      <c r="B3" s="48"/>
      <c r="C3" s="48"/>
      <c r="H3" s="13"/>
    </row>
    <row r="4" spans="1:8" x14ac:dyDescent="0.25">
      <c r="A4" s="451" t="s">
        <v>123</v>
      </c>
      <c r="B4" s="451"/>
      <c r="C4" s="451"/>
      <c r="D4" s="451"/>
      <c r="E4" s="451"/>
      <c r="F4" s="451"/>
      <c r="G4" s="451"/>
      <c r="H4" s="451"/>
    </row>
    <row r="5" spans="1:8" ht="15.75" thickBot="1" x14ac:dyDescent="0.3">
      <c r="A5" s="452" t="s">
        <v>126</v>
      </c>
      <c r="B5" s="452"/>
      <c r="C5" s="452"/>
      <c r="D5" s="452"/>
      <c r="E5" s="452"/>
      <c r="F5" s="452"/>
      <c r="G5" s="452"/>
      <c r="H5" s="452"/>
    </row>
    <row r="6" spans="1:8" ht="15.75" thickBot="1" x14ac:dyDescent="0.3">
      <c r="A6" s="453" t="s">
        <v>0</v>
      </c>
      <c r="B6" s="189" t="s">
        <v>45</v>
      </c>
      <c r="C6" s="190"/>
      <c r="D6" s="455"/>
      <c r="E6" s="455"/>
      <c r="F6" s="455"/>
      <c r="G6" s="455"/>
      <c r="H6" s="456"/>
    </row>
    <row r="7" spans="1:8" ht="23.25" thickBot="1" x14ac:dyDescent="0.3">
      <c r="A7" s="454"/>
      <c r="B7" s="191" t="s">
        <v>4</v>
      </c>
      <c r="C7" s="64">
        <v>5</v>
      </c>
      <c r="D7" s="64">
        <v>6</v>
      </c>
      <c r="E7" s="64">
        <v>7</v>
      </c>
      <c r="F7" s="64">
        <v>8</v>
      </c>
      <c r="G7" s="64">
        <v>9</v>
      </c>
      <c r="H7" s="64" t="s">
        <v>3</v>
      </c>
    </row>
    <row r="8" spans="1:8" ht="15.75" thickBot="1" x14ac:dyDescent="0.3">
      <c r="A8" s="393" t="s">
        <v>5</v>
      </c>
      <c r="B8" s="394"/>
      <c r="C8" s="59"/>
      <c r="D8" s="395"/>
      <c r="E8" s="395"/>
      <c r="F8" s="395"/>
      <c r="G8" s="395"/>
      <c r="H8" s="394"/>
    </row>
    <row r="9" spans="1:8" ht="15.75" thickBot="1" x14ac:dyDescent="0.3">
      <c r="A9" s="384" t="s">
        <v>47</v>
      </c>
      <c r="B9" s="8" t="s">
        <v>7</v>
      </c>
      <c r="C9" s="65">
        <v>5</v>
      </c>
      <c r="D9" s="11">
        <v>6</v>
      </c>
      <c r="E9" s="11">
        <v>4</v>
      </c>
      <c r="F9" s="11">
        <v>3</v>
      </c>
      <c r="G9" s="11">
        <v>3</v>
      </c>
      <c r="H9" s="12">
        <f>SUM(C9:G9)</f>
        <v>21</v>
      </c>
    </row>
    <row r="10" spans="1:8" ht="15.75" thickBot="1" x14ac:dyDescent="0.3">
      <c r="A10" s="386"/>
      <c r="B10" s="8" t="s">
        <v>48</v>
      </c>
      <c r="C10" s="66">
        <v>3</v>
      </c>
      <c r="D10" s="11">
        <v>3</v>
      </c>
      <c r="E10" s="11">
        <v>2</v>
      </c>
      <c r="F10" s="11">
        <v>2</v>
      </c>
      <c r="G10" s="11">
        <v>3</v>
      </c>
      <c r="H10" s="12">
        <f>SUM(C10:G10)</f>
        <v>13</v>
      </c>
    </row>
    <row r="11" spans="1:8" ht="23.25" thickBot="1" x14ac:dyDescent="0.3">
      <c r="A11" s="58" t="s">
        <v>49</v>
      </c>
      <c r="B11" s="8" t="s">
        <v>50</v>
      </c>
      <c r="C11" s="66">
        <v>2</v>
      </c>
      <c r="D11" s="11">
        <v>3</v>
      </c>
      <c r="E11" s="11">
        <v>3</v>
      </c>
      <c r="F11" s="11">
        <v>3</v>
      </c>
      <c r="G11" s="11">
        <v>3</v>
      </c>
      <c r="H11" s="12">
        <f>SUM(C11:G11)</f>
        <v>14</v>
      </c>
    </row>
    <row r="12" spans="1:8" ht="15.75" thickBot="1" x14ac:dyDescent="0.3">
      <c r="A12" s="384" t="s">
        <v>51</v>
      </c>
      <c r="B12" s="8" t="s">
        <v>9</v>
      </c>
      <c r="C12" s="66">
        <v>5</v>
      </c>
      <c r="D12" s="11">
        <v>5</v>
      </c>
      <c r="E12" s="11" t="s">
        <v>11</v>
      </c>
      <c r="F12" s="11" t="s">
        <v>11</v>
      </c>
      <c r="G12" s="11" t="s">
        <v>11</v>
      </c>
      <c r="H12" s="12">
        <v>10</v>
      </c>
    </row>
    <row r="13" spans="1:8" ht="15.75" thickBot="1" x14ac:dyDescent="0.3">
      <c r="A13" s="385"/>
      <c r="B13" s="8" t="s">
        <v>52</v>
      </c>
      <c r="C13" s="66" t="s">
        <v>11</v>
      </c>
      <c r="D13" s="11" t="s">
        <v>11</v>
      </c>
      <c r="E13" s="11">
        <v>3</v>
      </c>
      <c r="F13" s="11">
        <v>3</v>
      </c>
      <c r="G13" s="11">
        <v>3</v>
      </c>
      <c r="H13" s="12">
        <f>SUM(D13:G13)</f>
        <v>9</v>
      </c>
    </row>
    <row r="14" spans="1:8" ht="15.75" thickBot="1" x14ac:dyDescent="0.3">
      <c r="A14" s="385"/>
      <c r="B14" s="8" t="s">
        <v>53</v>
      </c>
      <c r="C14" s="66" t="s">
        <v>11</v>
      </c>
      <c r="D14" s="11" t="s">
        <v>11</v>
      </c>
      <c r="E14" s="11">
        <v>2</v>
      </c>
      <c r="F14" s="11">
        <v>2</v>
      </c>
      <c r="G14" s="11">
        <v>2</v>
      </c>
      <c r="H14" s="12">
        <f>SUM(D14:G14)</f>
        <v>6</v>
      </c>
    </row>
    <row r="15" spans="1:8" ht="23.25" thickBot="1" x14ac:dyDescent="0.3">
      <c r="A15" s="385"/>
      <c r="B15" s="8" t="s">
        <v>54</v>
      </c>
      <c r="C15" s="66" t="s">
        <v>11</v>
      </c>
      <c r="D15" s="11" t="s">
        <v>11</v>
      </c>
      <c r="E15" s="11">
        <v>1</v>
      </c>
      <c r="F15" s="11">
        <v>1</v>
      </c>
      <c r="G15" s="11" t="s">
        <v>149</v>
      </c>
      <c r="H15" s="12">
        <f>SUM(D15:G15)</f>
        <v>2</v>
      </c>
    </row>
    <row r="16" spans="1:8" ht="15.75" thickBot="1" x14ac:dyDescent="0.3">
      <c r="A16" s="386"/>
      <c r="B16" s="8" t="s">
        <v>10</v>
      </c>
      <c r="C16" s="66" t="s">
        <v>11</v>
      </c>
      <c r="D16" s="11" t="s">
        <v>11</v>
      </c>
      <c r="E16" s="11">
        <v>1</v>
      </c>
      <c r="F16" s="11">
        <v>1</v>
      </c>
      <c r="G16" s="11">
        <v>1</v>
      </c>
      <c r="H16" s="12">
        <f>SUM(D16:G16)</f>
        <v>3</v>
      </c>
    </row>
    <row r="17" spans="1:11" ht="15.75" thickBot="1" x14ac:dyDescent="0.3">
      <c r="A17" s="384" t="s">
        <v>55</v>
      </c>
      <c r="B17" s="8" t="s">
        <v>56</v>
      </c>
      <c r="C17" s="66">
        <v>3</v>
      </c>
      <c r="D17" s="11">
        <v>3</v>
      </c>
      <c r="E17" s="11">
        <v>3</v>
      </c>
      <c r="F17" s="11">
        <v>3</v>
      </c>
      <c r="G17" s="11">
        <v>2</v>
      </c>
      <c r="H17" s="12">
        <f>SUM(C17:G17)</f>
        <v>14</v>
      </c>
    </row>
    <row r="18" spans="1:11" ht="15.75" thickBot="1" x14ac:dyDescent="0.3">
      <c r="A18" s="385"/>
      <c r="B18" s="8" t="s">
        <v>57</v>
      </c>
      <c r="C18" s="66" t="s">
        <v>11</v>
      </c>
      <c r="D18" s="66" t="s">
        <v>11</v>
      </c>
      <c r="E18" s="66" t="s">
        <v>11</v>
      </c>
      <c r="F18" s="66" t="s">
        <v>11</v>
      </c>
      <c r="G18" s="11">
        <v>1</v>
      </c>
      <c r="H18" s="12">
        <f>SUM(D18:G18)</f>
        <v>1</v>
      </c>
    </row>
    <row r="19" spans="1:11" ht="15.75" thickBot="1" x14ac:dyDescent="0.3">
      <c r="A19" s="386"/>
      <c r="B19" s="8" t="s">
        <v>15</v>
      </c>
      <c r="C19" s="66">
        <v>1</v>
      </c>
      <c r="D19" s="11">
        <v>1</v>
      </c>
      <c r="E19" s="11">
        <v>2</v>
      </c>
      <c r="F19" s="11">
        <v>2</v>
      </c>
      <c r="G19" s="11">
        <v>2</v>
      </c>
      <c r="H19" s="12">
        <f>SUM(C19:G19)</f>
        <v>8</v>
      </c>
    </row>
    <row r="20" spans="1:11" ht="15.75" thickBot="1" x14ac:dyDescent="0.3">
      <c r="A20" s="384" t="s">
        <v>58</v>
      </c>
      <c r="B20" s="8" t="s">
        <v>59</v>
      </c>
      <c r="C20" s="66" t="s">
        <v>11</v>
      </c>
      <c r="D20" s="11" t="s">
        <v>11</v>
      </c>
      <c r="E20" s="11">
        <v>2</v>
      </c>
      <c r="F20" s="11">
        <v>2</v>
      </c>
      <c r="G20" s="11">
        <v>3</v>
      </c>
      <c r="H20" s="12">
        <f>SUM(D20:G20)</f>
        <v>7</v>
      </c>
    </row>
    <row r="21" spans="1:11" ht="15.75" thickBot="1" x14ac:dyDescent="0.3">
      <c r="A21" s="385"/>
      <c r="B21" s="8" t="s">
        <v>60</v>
      </c>
      <c r="C21" s="66" t="s">
        <v>11</v>
      </c>
      <c r="D21" s="11" t="s">
        <v>11</v>
      </c>
      <c r="E21" s="11" t="s">
        <v>11</v>
      </c>
      <c r="F21" s="11">
        <v>2</v>
      </c>
      <c r="G21" s="11">
        <v>2</v>
      </c>
      <c r="H21" s="12">
        <f>SUM(D21:G21)</f>
        <v>4</v>
      </c>
    </row>
    <row r="22" spans="1:11" ht="15.75" thickBot="1" x14ac:dyDescent="0.3">
      <c r="A22" s="386"/>
      <c r="B22" s="8" t="s">
        <v>13</v>
      </c>
      <c r="C22" s="66">
        <v>1</v>
      </c>
      <c r="D22" s="11">
        <v>1</v>
      </c>
      <c r="E22" s="11">
        <v>1</v>
      </c>
      <c r="F22" s="11">
        <v>2</v>
      </c>
      <c r="G22" s="11">
        <v>2</v>
      </c>
      <c r="H22" s="12">
        <f>SUM(C22:G22)</f>
        <v>7</v>
      </c>
    </row>
    <row r="23" spans="1:11" ht="23.25" thickBot="1" x14ac:dyDescent="0.3">
      <c r="A23" s="58" t="s">
        <v>61</v>
      </c>
      <c r="B23" s="8" t="s">
        <v>136</v>
      </c>
      <c r="C23" s="66">
        <v>0.5</v>
      </c>
      <c r="D23" s="11" t="s">
        <v>11</v>
      </c>
      <c r="E23" s="11" t="s">
        <v>11</v>
      </c>
      <c r="F23" s="11" t="s">
        <v>11</v>
      </c>
      <c r="G23" s="11" t="s">
        <v>11</v>
      </c>
      <c r="H23" s="164">
        <v>0.5</v>
      </c>
    </row>
    <row r="24" spans="1:11" ht="15.75" thickBot="1" x14ac:dyDescent="0.3">
      <c r="A24" s="384" t="s">
        <v>62</v>
      </c>
      <c r="B24" s="8" t="s">
        <v>18</v>
      </c>
      <c r="C24" s="66">
        <v>1</v>
      </c>
      <c r="D24" s="11">
        <v>1</v>
      </c>
      <c r="E24" s="11">
        <v>1</v>
      </c>
      <c r="F24" s="11">
        <v>1</v>
      </c>
      <c r="G24" s="11" t="s">
        <v>11</v>
      </c>
      <c r="H24" s="12">
        <f>SUM(C24:G24)</f>
        <v>4</v>
      </c>
    </row>
    <row r="25" spans="1:11" ht="23.25" thickBot="1" x14ac:dyDescent="0.3">
      <c r="A25" s="386"/>
      <c r="B25" s="8" t="s">
        <v>63</v>
      </c>
      <c r="C25" s="66">
        <v>1</v>
      </c>
      <c r="D25" s="11">
        <v>1</v>
      </c>
      <c r="E25" s="11">
        <v>1</v>
      </c>
      <c r="F25" s="11" t="s">
        <v>11</v>
      </c>
      <c r="G25" s="11" t="s">
        <v>11</v>
      </c>
      <c r="H25" s="12">
        <f>SUM(C25:G25)</f>
        <v>3</v>
      </c>
    </row>
    <row r="26" spans="1:11" ht="15.75" thickBot="1" x14ac:dyDescent="0.3">
      <c r="A26" s="58" t="s">
        <v>64</v>
      </c>
      <c r="B26" s="8" t="s">
        <v>128</v>
      </c>
      <c r="C26" s="66">
        <v>2</v>
      </c>
      <c r="D26" s="11">
        <v>2</v>
      </c>
      <c r="E26" s="11">
        <v>2</v>
      </c>
      <c r="F26" s="11">
        <v>1</v>
      </c>
      <c r="G26" s="11">
        <v>1</v>
      </c>
      <c r="H26" s="12">
        <f>SUM(C26:G26)</f>
        <v>8</v>
      </c>
    </row>
    <row r="27" spans="1:11" ht="34.5" thickBot="1" x14ac:dyDescent="0.3">
      <c r="A27" s="384" t="s">
        <v>65</v>
      </c>
      <c r="B27" s="8" t="s">
        <v>103</v>
      </c>
      <c r="C27" s="11" t="s">
        <v>11</v>
      </c>
      <c r="D27" s="11" t="s">
        <v>11</v>
      </c>
      <c r="E27" s="11" t="s">
        <v>11</v>
      </c>
      <c r="F27" s="11">
        <v>1</v>
      </c>
      <c r="G27" s="11">
        <v>1</v>
      </c>
      <c r="H27" s="12">
        <f>SUM(D27:G27)</f>
        <v>2</v>
      </c>
      <c r="K27" t="s">
        <v>160</v>
      </c>
    </row>
    <row r="28" spans="1:11" ht="34.5" thickBot="1" x14ac:dyDescent="0.3">
      <c r="A28" s="386"/>
      <c r="B28" s="8" t="s">
        <v>20</v>
      </c>
      <c r="C28" s="63">
        <v>2</v>
      </c>
      <c r="D28" s="11">
        <v>2</v>
      </c>
      <c r="E28" s="11">
        <v>2</v>
      </c>
      <c r="F28" s="11">
        <v>2</v>
      </c>
      <c r="G28" s="11">
        <v>2</v>
      </c>
      <c r="H28" s="12">
        <v>10</v>
      </c>
    </row>
    <row r="29" spans="1:11" ht="15.75" thickBot="1" x14ac:dyDescent="0.3">
      <c r="A29" s="380" t="s">
        <v>22</v>
      </c>
      <c r="B29" s="381"/>
      <c r="C29" s="10">
        <v>26.5</v>
      </c>
      <c r="D29" s="12">
        <f t="shared" ref="D29:F29" si="0">SUM(D9:D28)</f>
        <v>28</v>
      </c>
      <c r="E29" s="12">
        <f>SUM(E9:E28)</f>
        <v>30</v>
      </c>
      <c r="F29" s="12">
        <f t="shared" si="0"/>
        <v>31</v>
      </c>
      <c r="G29" s="12">
        <f>SUM(G9:G28)</f>
        <v>31</v>
      </c>
      <c r="H29">
        <v>146.5</v>
      </c>
    </row>
    <row r="30" spans="1:11" ht="24.75" customHeight="1" thickBot="1" x14ac:dyDescent="0.3">
      <c r="A30" s="380" t="s">
        <v>66</v>
      </c>
      <c r="B30" s="381"/>
      <c r="C30" s="67">
        <v>2.5</v>
      </c>
      <c r="D30" s="68">
        <v>2</v>
      </c>
      <c r="E30" s="68">
        <v>2</v>
      </c>
      <c r="F30" s="68">
        <v>2</v>
      </c>
      <c r="G30" s="68">
        <v>1</v>
      </c>
      <c r="H30" s="12">
        <v>9.5</v>
      </c>
    </row>
    <row r="31" spans="1:11" ht="15.75" thickBot="1" x14ac:dyDescent="0.3">
      <c r="A31" s="378"/>
      <c r="B31" s="379"/>
      <c r="C31" s="69"/>
      <c r="D31" s="16"/>
      <c r="E31" s="16"/>
      <c r="F31" s="16"/>
      <c r="G31" s="16"/>
      <c r="H31" s="27"/>
    </row>
    <row r="32" spans="1:11" ht="15.75" thickBot="1" x14ac:dyDescent="0.3">
      <c r="A32" s="380" t="s">
        <v>35</v>
      </c>
      <c r="B32" s="381"/>
      <c r="C32" s="10">
        <v>29</v>
      </c>
      <c r="D32" s="12">
        <f t="shared" ref="D32:G32" si="1">D29+D30</f>
        <v>30</v>
      </c>
      <c r="E32" s="12">
        <f>E29+E30</f>
        <v>32</v>
      </c>
      <c r="F32" s="12">
        <f t="shared" si="1"/>
        <v>33</v>
      </c>
      <c r="G32" s="12">
        <f t="shared" si="1"/>
        <v>32</v>
      </c>
      <c r="H32" s="12">
        <f>SUM(C32:G32)</f>
        <v>156</v>
      </c>
    </row>
    <row r="33" spans="1:8" ht="26.25" customHeight="1" thickBot="1" x14ac:dyDescent="0.3">
      <c r="A33" s="449" t="s">
        <v>67</v>
      </c>
      <c r="B33" s="450"/>
      <c r="C33" s="27">
        <v>10</v>
      </c>
      <c r="D33" s="27">
        <v>10</v>
      </c>
      <c r="E33" s="27">
        <v>10</v>
      </c>
      <c r="F33" s="27">
        <v>10</v>
      </c>
      <c r="G33" s="27">
        <v>10</v>
      </c>
      <c r="H33" s="27">
        <v>50</v>
      </c>
    </row>
    <row r="34" spans="1:8" ht="15.75" thickBot="1" x14ac:dyDescent="0.3">
      <c r="A34" s="378" t="s">
        <v>86</v>
      </c>
      <c r="B34" s="379"/>
      <c r="C34" s="16">
        <v>5</v>
      </c>
      <c r="D34" s="16">
        <v>5</v>
      </c>
      <c r="E34" s="16">
        <v>5</v>
      </c>
      <c r="F34" s="16">
        <v>5</v>
      </c>
      <c r="G34" s="16">
        <v>5</v>
      </c>
      <c r="H34" s="27">
        <v>25</v>
      </c>
    </row>
    <row r="35" spans="1:8" ht="15.75" customHeight="1" thickBot="1" x14ac:dyDescent="0.3">
      <c r="A35" s="449" t="s">
        <v>70</v>
      </c>
      <c r="B35" s="450"/>
      <c r="C35" s="27">
        <v>5</v>
      </c>
      <c r="D35" s="27">
        <v>5</v>
      </c>
      <c r="E35" s="27">
        <v>5</v>
      </c>
      <c r="F35" s="27">
        <v>5</v>
      </c>
      <c r="G35" s="27">
        <v>5</v>
      </c>
      <c r="H35" s="27">
        <f>SUM(D35:G35)</f>
        <v>20</v>
      </c>
    </row>
    <row r="36" spans="1:8" ht="15.75" customHeight="1" thickBot="1" x14ac:dyDescent="0.3">
      <c r="A36" s="380" t="s">
        <v>34</v>
      </c>
      <c r="B36" s="381"/>
      <c r="C36" s="10">
        <v>39</v>
      </c>
      <c r="D36" s="12">
        <f t="shared" ref="D36:G36" si="2">D32+D33</f>
        <v>40</v>
      </c>
      <c r="E36" s="12">
        <f t="shared" si="2"/>
        <v>42</v>
      </c>
      <c r="F36" s="12">
        <f t="shared" si="2"/>
        <v>43</v>
      </c>
      <c r="G36" s="12">
        <f t="shared" si="2"/>
        <v>42</v>
      </c>
      <c r="H36" s="12">
        <v>207</v>
      </c>
    </row>
    <row r="37" spans="1:8" ht="15.75" thickBot="1" x14ac:dyDescent="0.3">
      <c r="A37" s="380" t="s">
        <v>35</v>
      </c>
      <c r="B37" s="381"/>
      <c r="C37" s="10">
        <v>39</v>
      </c>
      <c r="D37" s="12">
        <f t="shared" ref="D37:G37" si="3">D36</f>
        <v>40</v>
      </c>
      <c r="E37" s="12">
        <f t="shared" si="3"/>
        <v>42</v>
      </c>
      <c r="F37" s="12">
        <f t="shared" si="3"/>
        <v>43</v>
      </c>
      <c r="G37" s="12">
        <f t="shared" si="3"/>
        <v>42</v>
      </c>
      <c r="H37" s="12">
        <v>207</v>
      </c>
    </row>
  </sheetData>
  <mergeCells count="21">
    <mergeCell ref="A4:H4"/>
    <mergeCell ref="A5:H5"/>
    <mergeCell ref="A6:A7"/>
    <mergeCell ref="D6:H6"/>
    <mergeCell ref="A8:B8"/>
    <mergeCell ref="D8:H8"/>
    <mergeCell ref="A29:B29"/>
    <mergeCell ref="A30:B30"/>
    <mergeCell ref="A31:B31"/>
    <mergeCell ref="A32:B32"/>
    <mergeCell ref="A9:A10"/>
    <mergeCell ref="A12:A16"/>
    <mergeCell ref="A17:A19"/>
    <mergeCell ref="A20:A22"/>
    <mergeCell ref="A24:A25"/>
    <mergeCell ref="A27:A28"/>
    <mergeCell ref="A36:B36"/>
    <mergeCell ref="A37:B37"/>
    <mergeCell ref="A33:B33"/>
    <mergeCell ref="A34:B34"/>
    <mergeCell ref="A35:B3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5</vt:i4>
      </vt:variant>
    </vt:vector>
  </HeadingPairs>
  <TitlesOfParts>
    <vt:vector size="16" baseType="lpstr">
      <vt:lpstr>УО(ИН), вар.2 (1-4)</vt:lpstr>
      <vt:lpstr>УО(ИН),вар.2 (5-9 классы)</vt:lpstr>
      <vt:lpstr>УО(ИН), вар.1 (1-4 классы)</vt:lpstr>
      <vt:lpstr>УО(ИН), вар.1 (5-9 классы)</vt:lpstr>
      <vt:lpstr>РАС,вар. 8.4 (1-5 классы)</vt:lpstr>
      <vt:lpstr>РАС,вар.8.2 (4р класс)</vt:lpstr>
      <vt:lpstr>ЗПР (5-9 классы)</vt:lpstr>
      <vt:lpstr>Лист2</vt:lpstr>
      <vt:lpstr>ЗПР. 7.1 (1-4 класс)инклюзия</vt:lpstr>
      <vt:lpstr>ЗПР. 7.2 (1-4 класс) инклюзия</vt:lpstr>
      <vt:lpstr>ЗПР (5-9)инклюзия</vt:lpstr>
      <vt:lpstr>'ЗПР. 7.2 (1-4 класс) инклюзия'!Область_печати</vt:lpstr>
      <vt:lpstr>'РАС,вар. 8.4 (1-5 классы)'!Область_печати</vt:lpstr>
      <vt:lpstr>'УО(ИН), вар.1 (1-4 классы)'!Область_печати</vt:lpstr>
      <vt:lpstr>'УО(ИН), вар.1 (5-9 классы)'!Область_печати</vt:lpstr>
      <vt:lpstr>'УО(ИН),вар.2 (5-9 классы)'!Область_печати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2026-10-12T08:59:32Z</dcterms:modified>
</cp:coreProperties>
</file>